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NGSs" sheetId="15" r:id="rId1"/>
    <sheet name="NGSd" sheetId="16" r:id="rId2"/>
  </sheets>
  <calcPr calcId="125725"/>
</workbook>
</file>

<file path=xl/calcChain.xml><?xml version="1.0" encoding="utf-8"?>
<calcChain xmlns="http://schemas.openxmlformats.org/spreadsheetml/2006/main">
  <c r="H275" i="16"/>
  <c r="N274"/>
  <c r="M274"/>
  <c r="N273"/>
  <c r="M273"/>
  <c r="M272"/>
  <c r="N272" s="1"/>
  <c r="N271"/>
  <c r="M271"/>
  <c r="N270"/>
  <c r="M270"/>
  <c r="N269"/>
  <c r="M269"/>
  <c r="M268"/>
  <c r="N268" s="1"/>
  <c r="N267"/>
  <c r="M267"/>
  <c r="N266"/>
  <c r="M266"/>
  <c r="N265"/>
  <c r="M265"/>
  <c r="M264"/>
  <c r="N264" s="1"/>
  <c r="N263"/>
  <c r="M263"/>
  <c r="N262"/>
  <c r="M262"/>
  <c r="N261"/>
  <c r="M261"/>
  <c r="M260"/>
  <c r="N260" s="1"/>
  <c r="N259"/>
  <c r="M259"/>
  <c r="N258"/>
  <c r="M258"/>
  <c r="N257"/>
  <c r="M257"/>
  <c r="M256"/>
  <c r="N256" s="1"/>
  <c r="N255"/>
  <c r="M255"/>
  <c r="N254"/>
  <c r="M254"/>
  <c r="N253"/>
  <c r="M253"/>
  <c r="M252"/>
  <c r="N252" s="1"/>
  <c r="N251"/>
  <c r="M251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F30"/>
  <c r="C4" i="15" s="1"/>
  <c r="E30" i="16"/>
  <c r="B4" i="15" s="1"/>
  <c r="G11"/>
  <c r="I310" i="16"/>
  <c r="H12" i="15" s="1"/>
  <c r="H310" i="16"/>
  <c r="G12" i="15" s="1"/>
  <c r="F310" i="16"/>
  <c r="C12" i="15" s="1"/>
  <c r="E310" i="16"/>
  <c r="B12" i="15" s="1"/>
  <c r="I275" i="16"/>
  <c r="H11" i="15" s="1"/>
  <c r="F275" i="16"/>
  <c r="C11" i="15" s="1"/>
  <c r="E275" i="16"/>
  <c r="B11" i="15" s="1"/>
  <c r="I240" i="16"/>
  <c r="H10" i="15" s="1"/>
  <c r="H240" i="16"/>
  <c r="G10" i="15" s="1"/>
  <c r="F240" i="16"/>
  <c r="C10" i="15" s="1"/>
  <c r="E240" i="16"/>
  <c r="B10" i="15" s="1"/>
  <c r="I205" i="16"/>
  <c r="H9" i="15" s="1"/>
  <c r="H205" i="16"/>
  <c r="G9" i="15" s="1"/>
  <c r="F205" i="16"/>
  <c r="C9" i="15" s="1"/>
  <c r="E205" i="16"/>
  <c r="B9" i="15" s="1"/>
  <c r="I170" i="16"/>
  <c r="H8" i="15" s="1"/>
  <c r="H170" i="16"/>
  <c r="G8" i="15" s="1"/>
  <c r="F170" i="16"/>
  <c r="C8" i="15" s="1"/>
  <c r="E170" i="16"/>
  <c r="B8" i="15" s="1"/>
  <c r="I135" i="16"/>
  <c r="H7" i="15" s="1"/>
  <c r="H135" i="16"/>
  <c r="G7" i="15" s="1"/>
  <c r="F135" i="16"/>
  <c r="C7" i="15" s="1"/>
  <c r="E135" i="16"/>
  <c r="B7" i="15" s="1"/>
  <c r="I100" i="16"/>
  <c r="H6" i="15" s="1"/>
  <c r="H100" i="16"/>
  <c r="G6" i="15" s="1"/>
  <c r="F100" i="16"/>
  <c r="C6" i="15" s="1"/>
  <c r="E100" i="16"/>
  <c r="B6" i="15" s="1"/>
  <c r="I65" i="16"/>
  <c r="H5" i="15" s="1"/>
  <c r="H65" i="16"/>
  <c r="G5" i="15" s="1"/>
  <c r="F65" i="16"/>
  <c r="C5" i="15" s="1"/>
  <c r="E65" i="16"/>
  <c r="B5" i="15" s="1"/>
  <c r="I30" i="16"/>
  <c r="H4" i="15" s="1"/>
  <c r="H30" i="16"/>
  <c r="G4" i="15" s="1"/>
  <c r="M309" i="16"/>
  <c r="L309"/>
  <c r="M308"/>
  <c r="L308"/>
  <c r="M307"/>
  <c r="L307"/>
  <c r="M306"/>
  <c r="L306"/>
  <c r="M305"/>
  <c r="L305"/>
  <c r="M304"/>
  <c r="L304"/>
  <c r="M303"/>
  <c r="N303" s="1"/>
  <c r="L303"/>
  <c r="M302"/>
  <c r="L302"/>
  <c r="M301"/>
  <c r="L301"/>
  <c r="M300"/>
  <c r="L300"/>
  <c r="M299"/>
  <c r="L299"/>
  <c r="M298"/>
  <c r="L298"/>
  <c r="M297"/>
  <c r="L297"/>
  <c r="M296"/>
  <c r="L296"/>
  <c r="M295"/>
  <c r="N295" s="1"/>
  <c r="L295"/>
  <c r="M294"/>
  <c r="L294"/>
  <c r="M293"/>
  <c r="L293"/>
  <c r="M292"/>
  <c r="L292"/>
  <c r="M291"/>
  <c r="L291"/>
  <c r="M290"/>
  <c r="L290"/>
  <c r="M289"/>
  <c r="L289"/>
  <c r="M288"/>
  <c r="L288"/>
  <c r="M287"/>
  <c r="L287"/>
  <c r="M286"/>
  <c r="L286"/>
  <c r="M239"/>
  <c r="L239"/>
  <c r="M238"/>
  <c r="L238"/>
  <c r="M237"/>
  <c r="L237"/>
  <c r="M236"/>
  <c r="L236"/>
  <c r="M235"/>
  <c r="L235"/>
  <c r="M234"/>
  <c r="L234"/>
  <c r="M233"/>
  <c r="L233"/>
  <c r="M232"/>
  <c r="L232"/>
  <c r="M231"/>
  <c r="L231"/>
  <c r="M230"/>
  <c r="L230"/>
  <c r="M229"/>
  <c r="L229"/>
  <c r="M228"/>
  <c r="L228"/>
  <c r="M227"/>
  <c r="L227"/>
  <c r="M226"/>
  <c r="L226"/>
  <c r="M225"/>
  <c r="L225"/>
  <c r="M224"/>
  <c r="L224"/>
  <c r="M223"/>
  <c r="L223"/>
  <c r="M222"/>
  <c r="L222"/>
  <c r="M221"/>
  <c r="L221"/>
  <c r="M220"/>
  <c r="L220"/>
  <c r="M219"/>
  <c r="L219"/>
  <c r="M218"/>
  <c r="L218"/>
  <c r="M217"/>
  <c r="L217"/>
  <c r="M216"/>
  <c r="L216"/>
  <c r="M204"/>
  <c r="L204"/>
  <c r="M203"/>
  <c r="L203"/>
  <c r="M202"/>
  <c r="L202"/>
  <c r="M201"/>
  <c r="L201"/>
  <c r="M200"/>
  <c r="L200"/>
  <c r="M199"/>
  <c r="L199"/>
  <c r="M198"/>
  <c r="L198"/>
  <c r="M197"/>
  <c r="L197"/>
  <c r="M196"/>
  <c r="L196"/>
  <c r="M195"/>
  <c r="L195"/>
  <c r="M194"/>
  <c r="L194"/>
  <c r="M193"/>
  <c r="L193"/>
  <c r="M192"/>
  <c r="N192" s="1"/>
  <c r="L192"/>
  <c r="M191"/>
  <c r="L191"/>
  <c r="M190"/>
  <c r="L190"/>
  <c r="M189"/>
  <c r="L189"/>
  <c r="M188"/>
  <c r="L188"/>
  <c r="M187"/>
  <c r="L187"/>
  <c r="M186"/>
  <c r="L186"/>
  <c r="M185"/>
  <c r="L185"/>
  <c r="M184"/>
  <c r="L184"/>
  <c r="M183"/>
  <c r="L183"/>
  <c r="M182"/>
  <c r="L182"/>
  <c r="M181"/>
  <c r="L181"/>
  <c r="M169"/>
  <c r="L169"/>
  <c r="M168"/>
  <c r="L168"/>
  <c r="M167"/>
  <c r="L167"/>
  <c r="M166"/>
  <c r="L166"/>
  <c r="M165"/>
  <c r="L165"/>
  <c r="M164"/>
  <c r="L164"/>
  <c r="M163"/>
  <c r="L163"/>
  <c r="M162"/>
  <c r="L162"/>
  <c r="M161"/>
  <c r="L161"/>
  <c r="M160"/>
  <c r="L160"/>
  <c r="M159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34"/>
  <c r="L134"/>
  <c r="M133"/>
  <c r="L133"/>
  <c r="M132"/>
  <c r="L132"/>
  <c r="M131"/>
  <c r="L131"/>
  <c r="M130"/>
  <c r="L130"/>
  <c r="M129"/>
  <c r="L129"/>
  <c r="M128"/>
  <c r="L128"/>
  <c r="M127"/>
  <c r="L127"/>
  <c r="M126"/>
  <c r="L126"/>
  <c r="M125"/>
  <c r="L125"/>
  <c r="M124"/>
  <c r="L124"/>
  <c r="M123"/>
  <c r="L123"/>
  <c r="M122"/>
  <c r="L122"/>
  <c r="M121"/>
  <c r="L121"/>
  <c r="M120"/>
  <c r="L120"/>
  <c r="M119"/>
  <c r="L119"/>
  <c r="M118"/>
  <c r="L118"/>
  <c r="M117"/>
  <c r="L117"/>
  <c r="M116"/>
  <c r="L116"/>
  <c r="M115"/>
  <c r="L115"/>
  <c r="M114"/>
  <c r="L114"/>
  <c r="M113"/>
  <c r="L113"/>
  <c r="M112"/>
  <c r="L112"/>
  <c r="M111"/>
  <c r="L111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N45" l="1"/>
  <c r="N150"/>
  <c r="N193"/>
  <c r="N201"/>
  <c r="N233"/>
  <c r="N128"/>
  <c r="N182"/>
  <c r="N95"/>
  <c r="N122"/>
  <c r="N147"/>
  <c r="N155"/>
  <c r="N163"/>
  <c r="N185"/>
  <c r="N220"/>
  <c r="N186"/>
  <c r="N149"/>
  <c r="N123"/>
  <c r="N115"/>
  <c r="N88"/>
  <c r="N96"/>
  <c r="N26"/>
  <c r="N80"/>
  <c r="N199"/>
  <c r="N79"/>
  <c r="N190"/>
  <c r="N198"/>
  <c r="N217"/>
  <c r="N225"/>
  <c r="N287"/>
  <c r="N306"/>
  <c r="N93"/>
  <c r="N301"/>
  <c r="N298"/>
  <c r="N132"/>
  <c r="N42"/>
  <c r="N50"/>
  <c r="N85"/>
  <c r="N154"/>
  <c r="N158"/>
  <c r="N166"/>
  <c r="N113"/>
  <c r="N228"/>
  <c r="N77"/>
  <c r="N52"/>
  <c r="N9"/>
  <c r="N25"/>
  <c r="N10"/>
  <c r="N18"/>
  <c r="N290"/>
  <c r="N236"/>
  <c r="N165"/>
  <c r="N120"/>
  <c r="N131"/>
  <c r="N112"/>
  <c r="N58"/>
  <c r="N53"/>
  <c r="N61"/>
  <c r="N7"/>
  <c r="N15"/>
  <c r="N23"/>
  <c r="N294"/>
  <c r="N288"/>
  <c r="N296"/>
  <c r="N226"/>
  <c r="N229"/>
  <c r="N197"/>
  <c r="N204"/>
  <c r="N156"/>
  <c r="N148"/>
  <c r="N161"/>
  <c r="N111"/>
  <c r="N118"/>
  <c r="N83"/>
  <c r="N97"/>
  <c r="N46"/>
  <c r="N57"/>
  <c r="N64"/>
  <c r="N291"/>
  <c r="N309"/>
  <c r="N297"/>
  <c r="N304"/>
  <c r="N293"/>
  <c r="N307"/>
  <c r="N299"/>
  <c r="N218"/>
  <c r="N221"/>
  <c r="N239"/>
  <c r="N224"/>
  <c r="N231"/>
  <c r="N227"/>
  <c r="N234"/>
  <c r="N223"/>
  <c r="N237"/>
  <c r="N196"/>
  <c r="N181"/>
  <c r="N202"/>
  <c r="N191"/>
  <c r="N194"/>
  <c r="N188"/>
  <c r="N183"/>
  <c r="N164"/>
  <c r="N153"/>
  <c r="N167"/>
  <c r="N159"/>
  <c r="N151"/>
  <c r="N169"/>
  <c r="N121"/>
  <c r="N124"/>
  <c r="N116"/>
  <c r="N127"/>
  <c r="N134"/>
  <c r="N126"/>
  <c r="N129"/>
  <c r="N86"/>
  <c r="N89"/>
  <c r="N78"/>
  <c r="N81"/>
  <c r="N99"/>
  <c r="N84"/>
  <c r="N91"/>
  <c r="N94"/>
  <c r="N56"/>
  <c r="N59"/>
  <c r="N51"/>
  <c r="N54"/>
  <c r="N41"/>
  <c r="N48"/>
  <c r="N62"/>
  <c r="N43"/>
  <c r="N24"/>
  <c r="N29"/>
  <c r="N13"/>
  <c r="N19"/>
  <c r="N27"/>
  <c r="N16"/>
  <c r="N8"/>
  <c r="N11"/>
  <c r="N14"/>
  <c r="N21"/>
  <c r="N6"/>
  <c r="N22"/>
  <c r="N49"/>
  <c r="N76"/>
  <c r="N92"/>
  <c r="N119"/>
  <c r="N146"/>
  <c r="N162"/>
  <c r="N189"/>
  <c r="N216"/>
  <c r="N219"/>
  <c r="N232"/>
  <c r="N235"/>
  <c r="N286"/>
  <c r="N289"/>
  <c r="N302"/>
  <c r="N305"/>
  <c r="N12"/>
  <c r="N28"/>
  <c r="N55"/>
  <c r="N82"/>
  <c r="N98"/>
  <c r="N125"/>
  <c r="N152"/>
  <c r="N168"/>
  <c r="N195"/>
  <c r="N222"/>
  <c r="N238"/>
  <c r="N292"/>
  <c r="N308"/>
  <c r="N17"/>
  <c r="N44"/>
  <c r="N60"/>
  <c r="N87"/>
  <c r="N114"/>
  <c r="N130"/>
  <c r="N157"/>
  <c r="N184"/>
  <c r="N200"/>
  <c r="N20"/>
  <c r="N63"/>
  <c r="N90"/>
  <c r="N117"/>
  <c r="N133"/>
  <c r="N160"/>
  <c r="N187"/>
  <c r="N203"/>
  <c r="N230"/>
  <c r="N300"/>
  <c r="N47"/>
  <c r="J9" i="15"/>
  <c r="J11"/>
  <c r="J7"/>
  <c r="I5"/>
  <c r="I4"/>
  <c r="I8"/>
  <c r="E4"/>
  <c r="I12"/>
  <c r="J8"/>
  <c r="I9"/>
  <c r="J10"/>
  <c r="I7"/>
  <c r="J12"/>
  <c r="D12"/>
  <c r="D11"/>
  <c r="E9"/>
  <c r="D9"/>
  <c r="E8"/>
  <c r="E7"/>
  <c r="D7"/>
  <c r="D6"/>
  <c r="D5"/>
  <c r="E12"/>
  <c r="E11"/>
  <c r="D4"/>
  <c r="I11"/>
  <c r="E10"/>
  <c r="D10"/>
  <c r="I10"/>
  <c r="D8"/>
  <c r="E5"/>
  <c r="E6"/>
  <c r="I6"/>
  <c r="J6"/>
  <c r="J5"/>
  <c r="J4"/>
  <c r="N240" i="16" l="1"/>
  <c r="N205"/>
  <c r="N170"/>
  <c r="N310"/>
  <c r="N275"/>
  <c r="N135"/>
  <c r="N65"/>
  <c r="N30"/>
  <c r="L9" i="15"/>
  <c r="L8"/>
  <c r="L7"/>
  <c r="N100" i="16"/>
  <c r="L5" i="15"/>
  <c r="L4"/>
  <c r="J14"/>
  <c r="L6"/>
  <c r="L12"/>
  <c r="L11"/>
  <c r="L10"/>
  <c r="M10" s="1"/>
  <c r="E14"/>
  <c r="M17" l="1"/>
  <c r="L13"/>
  <c r="M11" s="1"/>
  <c r="M4" l="1"/>
  <c r="M5"/>
  <c r="M6"/>
  <c r="M9"/>
  <c r="M7"/>
  <c r="M12"/>
  <c r="M8"/>
  <c r="M13" l="1"/>
  <c r="M16" s="1"/>
</calcChain>
</file>

<file path=xl/comments1.xml><?xml version="1.0" encoding="utf-8"?>
<comments xmlns="http://schemas.openxmlformats.org/spreadsheetml/2006/main">
  <authors>
    <author>Author</author>
  </authors>
  <commentList>
    <comment ref="L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dm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SDd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Sv2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I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N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N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max Dev for set</t>
        </r>
      </text>
    </comment>
  </commentList>
</comments>
</file>

<file path=xl/sharedStrings.xml><?xml version="1.0" encoding="utf-8"?>
<sst xmlns="http://schemas.openxmlformats.org/spreadsheetml/2006/main" count="567" uniqueCount="466">
  <si>
    <t>Time</t>
  </si>
  <si>
    <t>M9a</t>
  </si>
  <si>
    <t>M9b</t>
  </si>
  <si>
    <t>DOCS II -a</t>
  </si>
  <si>
    <t>DOCS II -b</t>
  </si>
  <si>
    <t>sec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</si>
  <si>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</si>
  <si>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</si>
  <si>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</si>
  <si>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</si>
  <si>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</si>
  <si>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</si>
  <si>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</si>
  <si>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</si>
  <si>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</si>
  <si>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Camera - a</t>
  </si>
  <si>
    <t>Camera - b</t>
  </si>
  <si>
    <t>Validated Method Observations</t>
  </si>
  <si>
    <t>Alternate Method Observations</t>
  </si>
  <si>
    <t>Comparative Statistics</t>
  </si>
  <si>
    <t>(V1i+V2i)/2</t>
  </si>
  <si>
    <t>(P1i+P2i)/2</t>
  </si>
  <si>
    <t>di</t>
  </si>
  <si>
    <t>(di-dm)^2</t>
  </si>
  <si>
    <t>limit</t>
  </si>
  <si>
    <t>T stat</t>
  </si>
  <si>
    <t>Bias</t>
  </si>
  <si>
    <t>F test</t>
  </si>
  <si>
    <t>precision</t>
  </si>
  <si>
    <t xml:space="preserve">Variance Mv </t>
  </si>
  <si>
    <t xml:space="preserve">Variance Mp </t>
  </si>
  <si>
    <t>deva</t>
  </si>
  <si>
    <t>devb</t>
  </si>
  <si>
    <t>Max Dev</t>
  </si>
  <si>
    <t>IMG_4339.JPG</t>
  </si>
  <si>
    <t>IMG_4340.JPG</t>
  </si>
  <si>
    <t>IMG_4341.JPG</t>
  </si>
  <si>
    <t>IMG_4342.JPG</t>
  </si>
  <si>
    <t>IMG_4343.JPG</t>
  </si>
  <si>
    <t>IMG_4344.JPG</t>
  </si>
  <si>
    <t>IMG_4345.JPG</t>
  </si>
  <si>
    <t>IMG_4346.JPG</t>
  </si>
  <si>
    <t>IMG_4347.JPG</t>
  </si>
  <si>
    <t>IMG_4348.JPG</t>
  </si>
  <si>
    <t>IMG_4349.JPG</t>
  </si>
  <si>
    <t>IMG_4350.JPG</t>
  </si>
  <si>
    <t>IMG_4351.JPG</t>
  </si>
  <si>
    <t>IMG_4352.JPG</t>
  </si>
  <si>
    <t>IMG_4353.JPG</t>
  </si>
  <si>
    <t>IMG_4354.JPG</t>
  </si>
  <si>
    <t>IMG_4355.JPG</t>
  </si>
  <si>
    <t>IMG_4356.JPG</t>
  </si>
  <si>
    <t>IMG_4357.JPG</t>
  </si>
  <si>
    <t>IMG_4358.JPG</t>
  </si>
  <si>
    <t>IMG_4359.JPG</t>
  </si>
  <si>
    <t>IMG_4360.JPG</t>
  </si>
  <si>
    <t>IMG_4361.JPG</t>
  </si>
  <si>
    <t>IMG_4362.JPG</t>
  </si>
  <si>
    <t>IMG_4370.JPG</t>
  </si>
  <si>
    <t>IMG_4371.JPG</t>
  </si>
  <si>
    <t>IMG_4372.JPG</t>
  </si>
  <si>
    <t>IMG_4373.JPG</t>
  </si>
  <si>
    <t>IMG_4374.JPG</t>
  </si>
  <si>
    <t>IMG_4375.JPG</t>
  </si>
  <si>
    <t>IMG_4376.JPG</t>
  </si>
  <si>
    <t>IMG_4377.JPG</t>
  </si>
  <si>
    <t>IMG_4378.JPG</t>
  </si>
  <si>
    <t>IMG_4379.JPG</t>
  </si>
  <si>
    <t>IMG_4380.JPG</t>
  </si>
  <si>
    <t>IMG_4381.JPG</t>
  </si>
  <si>
    <t>IMG_4382.JPG</t>
  </si>
  <si>
    <t>IMG_4383.JPG</t>
  </si>
  <si>
    <t>IMG_4384.JPG</t>
  </si>
  <si>
    <t>IMG_4385.JPG</t>
  </si>
  <si>
    <t>IMG_4386.JPG</t>
  </si>
  <si>
    <t>IMG_4387.JPG</t>
  </si>
  <si>
    <t>IMG_4388.JPG</t>
  </si>
  <si>
    <t>IMG_4389.JPG</t>
  </si>
  <si>
    <t>IMG_4390.JPG</t>
  </si>
  <si>
    <t>IMG_4391.JPG</t>
  </si>
  <si>
    <t>IMG_4392.JPG</t>
  </si>
  <si>
    <t>IMG_4393.JPG</t>
  </si>
  <si>
    <t>IMG_4401.JPG</t>
  </si>
  <si>
    <t>IMG_4402.JPG</t>
  </si>
  <si>
    <t>IMG_4403.JPG</t>
  </si>
  <si>
    <t>IMG_4404.JPG</t>
  </si>
  <si>
    <t>IMG_4405.JPG</t>
  </si>
  <si>
    <t>IMG_4406.JPG</t>
  </si>
  <si>
    <t>IMG_4407.JPG</t>
  </si>
  <si>
    <t>IMG_4408.JPG</t>
  </si>
  <si>
    <t>IMG_4409.JPG</t>
  </si>
  <si>
    <t>IMG_4410.JPG</t>
  </si>
  <si>
    <t>IMG_4411.JPG</t>
  </si>
  <si>
    <t>IMG_4412.JPG</t>
  </si>
  <si>
    <t>IMG_4413.JPG</t>
  </si>
  <si>
    <t>IMG_4414.JPG</t>
  </si>
  <si>
    <t>IMG_4415.JPG</t>
  </si>
  <si>
    <t>IMG_4416.JPG</t>
  </si>
  <si>
    <t>IMG_4417.JPG</t>
  </si>
  <si>
    <t>IMG_4418.JPG</t>
  </si>
  <si>
    <t>IMG_4419.JPG</t>
  </si>
  <si>
    <t>IMG_4420.JPG</t>
  </si>
  <si>
    <t>IMG_4421.JPG</t>
  </si>
  <si>
    <t>IMG_4422.JPG</t>
  </si>
  <si>
    <t>IMG_4423.JPG</t>
  </si>
  <si>
    <t>IMG_4424.JPG</t>
  </si>
  <si>
    <t>IMG_4432.JPG</t>
  </si>
  <si>
    <t>IMG_4433.JPG</t>
  </si>
  <si>
    <t>IMG_4434.JPG</t>
  </si>
  <si>
    <t>IMG_4435.JPG</t>
  </si>
  <si>
    <t>IMG_4436.JPG</t>
  </si>
  <si>
    <t>IMG_4437.JPG</t>
  </si>
  <si>
    <t>IMG_4438.JPG</t>
  </si>
  <si>
    <t>IMG_4439.JPG</t>
  </si>
  <si>
    <t>IMG_4440.JPG</t>
  </si>
  <si>
    <t>IMG_4441.JPG</t>
  </si>
  <si>
    <t>IMG_4442.JPG</t>
  </si>
  <si>
    <t>IMG_4443.JPG</t>
  </si>
  <si>
    <t>IMG_4444.JPG</t>
  </si>
  <si>
    <t>IMG_4445.JPG</t>
  </si>
  <si>
    <t>IMG_4446.JPG</t>
  </si>
  <si>
    <t>IMG_4447.JPG</t>
  </si>
  <si>
    <t>IMG_4448.JPG</t>
  </si>
  <si>
    <t>IMG_4449.JPG</t>
  </si>
  <si>
    <t>IMG_4450.JPG</t>
  </si>
  <si>
    <t>IMG_4451.JPG</t>
  </si>
  <si>
    <t>IMG_4452.JPG</t>
  </si>
  <si>
    <t>IMG_4453.JPG</t>
  </si>
  <si>
    <t>IMG_4454.JPG</t>
  </si>
  <si>
    <t>IMG_4455.JPG</t>
  </si>
  <si>
    <t>IMG_4464.JPG</t>
  </si>
  <si>
    <t>IMG_4465.JPG</t>
  </si>
  <si>
    <t>IMG_4466.JPG</t>
  </si>
  <si>
    <t>IMG_4467.JPG</t>
  </si>
  <si>
    <t>IMG_4468.JPG</t>
  </si>
  <si>
    <t>IMG_4469.JPG</t>
  </si>
  <si>
    <t>IMG_4470.JPG</t>
  </si>
  <si>
    <t>IMG_4471.JPG</t>
  </si>
  <si>
    <t>IMG_4472.JPG</t>
  </si>
  <si>
    <t>IMG_4473.JPG</t>
  </si>
  <si>
    <t>IMG_4474.JPG</t>
  </si>
  <si>
    <t>IMG_4475.JPG</t>
  </si>
  <si>
    <t>IMG_4476.JPG</t>
  </si>
  <si>
    <t>IMG_4477.JPG</t>
  </si>
  <si>
    <t>IMG_4478.JPG</t>
  </si>
  <si>
    <t>IMG_4479.JPG</t>
  </si>
  <si>
    <t>IMG_4480.JPG</t>
  </si>
  <si>
    <t>IMG_4481.JPG</t>
  </si>
  <si>
    <t>IMG_4482.JPG</t>
  </si>
  <si>
    <t>IMG_4483.JPG</t>
  </si>
  <si>
    <t>IMG_4484.JPG</t>
  </si>
  <si>
    <t>IMG_4485.JPG</t>
  </si>
  <si>
    <t>IMG_4486.JPG</t>
  </si>
  <si>
    <t>IMG_4487.JPG</t>
  </si>
  <si>
    <t>IMG_4495.JPG</t>
  </si>
  <si>
    <t>IMG_4496.JPG</t>
  </si>
  <si>
    <t>IMG_4497.JPG</t>
  </si>
  <si>
    <t>IMG_4498.JPG</t>
  </si>
  <si>
    <t>IMG_4499.JPG</t>
  </si>
  <si>
    <t>IMG_4500.JPG</t>
  </si>
  <si>
    <t>IMG_4501.JPG</t>
  </si>
  <si>
    <t>IMG_4502.JPG</t>
  </si>
  <si>
    <t>IMG_4503.JPG</t>
  </si>
  <si>
    <t>IMG_4504.JPG</t>
  </si>
  <si>
    <t>IMG_4505.JPG</t>
  </si>
  <si>
    <t>IMG_4506.JPG</t>
  </si>
  <si>
    <t>IMG_4507.JPG</t>
  </si>
  <si>
    <t>IMG_4508.JPG</t>
  </si>
  <si>
    <t>IMG_4509.JPG</t>
  </si>
  <si>
    <t>IMG_4510.JPG</t>
  </si>
  <si>
    <t>IMG_4511.JPG</t>
  </si>
  <si>
    <t>IMG_4512.JPG</t>
  </si>
  <si>
    <t>IMG_4513.JPG</t>
  </si>
  <si>
    <t>IMG_4514.JPG</t>
  </si>
  <si>
    <t>IMG_4515.JPG</t>
  </si>
  <si>
    <t>IMG_4516.JPG</t>
  </si>
  <si>
    <t>IMG_4517.JPG</t>
  </si>
  <si>
    <t>IMG_4518.JPG</t>
  </si>
  <si>
    <t>IMG_4526.JPG</t>
  </si>
  <si>
    <t>IMG_4527.JPG</t>
  </si>
  <si>
    <t>IMG_4528.JPG</t>
  </si>
  <si>
    <t>IMG_4529.JPG</t>
  </si>
  <si>
    <t>IMG_4530.JPG</t>
  </si>
  <si>
    <t>IMG_4531.JPG</t>
  </si>
  <si>
    <t>IMG_4532.JPG</t>
  </si>
  <si>
    <t>IMG_4533.JPG</t>
  </si>
  <si>
    <t>IMG_4534.JPG</t>
  </si>
  <si>
    <t>IMG_4535.JPG</t>
  </si>
  <si>
    <t>IMG_4536.JPG</t>
  </si>
  <si>
    <t>IMG_4537.JPG</t>
  </si>
  <si>
    <t>IMG_4538.JPG</t>
  </si>
  <si>
    <t>IMG_4539.JPG</t>
  </si>
  <si>
    <t>IMG_4540.JPG</t>
  </si>
  <si>
    <t>IMG_4541.JPG</t>
  </si>
  <si>
    <t>IMG_4542.JPG</t>
  </si>
  <si>
    <t>IMG_4543.JPG</t>
  </si>
  <si>
    <t>IMG_4544.JPG</t>
  </si>
  <si>
    <t>IMG_4545.JPG</t>
  </si>
  <si>
    <t>IMG_4546.JPG</t>
  </si>
  <si>
    <t>IMG_4547.JPG</t>
  </si>
  <si>
    <t>IMG_4548.JPG</t>
  </si>
  <si>
    <t>IMG_4549.JPG</t>
  </si>
  <si>
    <t>IMG_4558.JPG</t>
  </si>
  <si>
    <t>IMG_4559.JPG</t>
  </si>
  <si>
    <t>IMG_4560.JPG</t>
  </si>
  <si>
    <t>IMG_4561.JPG</t>
  </si>
  <si>
    <t>IMG_4562.JPG</t>
  </si>
  <si>
    <t>IMG_4563.JPG</t>
  </si>
  <si>
    <t>IMG_4564.JPG</t>
  </si>
  <si>
    <t>IMG_4565.JPG</t>
  </si>
  <si>
    <t>IMG_4566.JPG</t>
  </si>
  <si>
    <t>IMG_4567.JPG</t>
  </si>
  <si>
    <t>IMG_4568.JPG</t>
  </si>
  <si>
    <t>IMG_4569.JPG</t>
  </si>
  <si>
    <t>IMG_4570.JPG</t>
  </si>
  <si>
    <t>IMG_4571.JPG</t>
  </si>
  <si>
    <t>IMG_4572.JPG</t>
  </si>
  <si>
    <t>IMG_4573.JPG</t>
  </si>
  <si>
    <t>IMG_4574.JPG</t>
  </si>
  <si>
    <t>IMG_4575.JPG</t>
  </si>
  <si>
    <t>IMG_4576.JPG</t>
  </si>
  <si>
    <t>IMG_4577.JPG</t>
  </si>
  <si>
    <t>IMG_4578.JPG</t>
  </si>
  <si>
    <t>IMG_4579.JPG</t>
  </si>
  <si>
    <t>IMG_4580.JPG</t>
  </si>
  <si>
    <t>IMG_4581.JPG</t>
  </si>
  <si>
    <t>IMG_4591.JPG</t>
  </si>
  <si>
    <t>IMG_4592.JPG</t>
  </si>
  <si>
    <t>IMG_4593.JPG</t>
  </si>
  <si>
    <t>IMG_4594.JPG</t>
  </si>
  <si>
    <t>IMG_4595.JPG</t>
  </si>
  <si>
    <t>IMG_4596.JPG</t>
  </si>
  <si>
    <t>IMG_4597.JPG</t>
  </si>
  <si>
    <t>IMG_4598.JPG</t>
  </si>
  <si>
    <t>IMG_4599.JPG</t>
  </si>
  <si>
    <t>IMG_4600.JPG</t>
  </si>
  <si>
    <t>IMG_4601.JPG</t>
  </si>
  <si>
    <t>IMG_4602.JPG</t>
  </si>
  <si>
    <t>IMG_4603.JPG</t>
  </si>
  <si>
    <t>IMG_4604.JPG</t>
  </si>
  <si>
    <t>IMG_4605.JPG</t>
  </si>
  <si>
    <t>IMG_4606.JPG</t>
  </si>
  <si>
    <t>IMG_4607.JPG</t>
  </si>
  <si>
    <t>IMG_4608.JPG</t>
  </si>
  <si>
    <t>IMG_4609.JPG</t>
  </si>
  <si>
    <t>IMG_4610.JPG</t>
  </si>
  <si>
    <t>IMG_4611.JPG</t>
  </si>
  <si>
    <t>IMG_4612.JPG</t>
  </si>
  <si>
    <t>IMG_4613.JPG</t>
  </si>
  <si>
    <t>IMG_4614.JPG</t>
  </si>
  <si>
    <t>DSC_0764.JPG</t>
  </si>
  <si>
    <t>DSC_0765.JPG</t>
  </si>
  <si>
    <t>DSC_0766.JPG</t>
  </si>
  <si>
    <t>DSC_0767.JPG</t>
  </si>
  <si>
    <t>DSC_0768.JPG</t>
  </si>
  <si>
    <t>DSC_0769.JPG</t>
  </si>
  <si>
    <t>DSC_0770.JPG</t>
  </si>
  <si>
    <t>DSC_0771.JPG</t>
  </si>
  <si>
    <t>DSC_0772.JPG</t>
  </si>
  <si>
    <t>DSC_0773.JPG</t>
  </si>
  <si>
    <t>DSC_0774.JPG</t>
  </si>
  <si>
    <t>DSC_0775.JPG</t>
  </si>
  <si>
    <t>DSC_0776.JPG</t>
  </si>
  <si>
    <t>DSC_0777.JPG</t>
  </si>
  <si>
    <t>DSC_0778.JPG</t>
  </si>
  <si>
    <t>DSC_0779.JPG</t>
  </si>
  <si>
    <t>DSC_0780.JPG</t>
  </si>
  <si>
    <t>DSC_0781.JPG</t>
  </si>
  <si>
    <t>DSC_0782.JPG</t>
  </si>
  <si>
    <t>DSC_0783.JPG</t>
  </si>
  <si>
    <t>DSC_0784.JPG</t>
  </si>
  <si>
    <t>DSC_0785.JPG</t>
  </si>
  <si>
    <t>DSC_0786.JPG</t>
  </si>
  <si>
    <t>DSC_0787.JPG</t>
  </si>
  <si>
    <t>DSC_0797.JPG</t>
  </si>
  <si>
    <t>DSC_0798.JPG</t>
  </si>
  <si>
    <t>DSC_0799.JPG</t>
  </si>
  <si>
    <t>DSC_0800.JPG</t>
  </si>
  <si>
    <t>DSC_0801.JPG</t>
  </si>
  <si>
    <t>DSC_0802.JPG</t>
  </si>
  <si>
    <t>DSC_0803.JPG</t>
  </si>
  <si>
    <t>DSC_0804.JPG</t>
  </si>
  <si>
    <t>DSC_0805.JPG</t>
  </si>
  <si>
    <t>DSC_0806.JPG</t>
  </si>
  <si>
    <t>DSC_0807.JPG</t>
  </si>
  <si>
    <t>DSC_0808.JPG</t>
  </si>
  <si>
    <t>DSC_0809.JPG</t>
  </si>
  <si>
    <t>DSC_0810.JPG</t>
  </si>
  <si>
    <t>DSC_0811.JPG</t>
  </si>
  <si>
    <t>DSC_0812.JPG</t>
  </si>
  <si>
    <t>DSC_0813.JPG</t>
  </si>
  <si>
    <t>DSC_0814.JPG</t>
  </si>
  <si>
    <t>DSC_0815.JPG</t>
  </si>
  <si>
    <t>DSC_0816.JPG</t>
  </si>
  <si>
    <t>DSC_0817.JPG</t>
  </si>
  <si>
    <t>DSC_0818.JPG</t>
  </si>
  <si>
    <t>DSC_0819.JPG</t>
  </si>
  <si>
    <t>DSC_0820.JPG</t>
  </si>
  <si>
    <t>DSC_0827.JPG</t>
  </si>
  <si>
    <t>DSC_0828.JPG</t>
  </si>
  <si>
    <t>DSC_0829.JPG</t>
  </si>
  <si>
    <t>DSC_0830.JPG</t>
  </si>
  <si>
    <t>DSC_0831.JPG</t>
  </si>
  <si>
    <t>DSC_0832.JPG</t>
  </si>
  <si>
    <t>DSC_0833.JPG</t>
  </si>
  <si>
    <t>DSC_0834.JPG</t>
  </si>
  <si>
    <t>DSC_0835.JPG</t>
  </si>
  <si>
    <t>DSC_0836.JPG</t>
  </si>
  <si>
    <t>DSC_0837.JPG</t>
  </si>
  <si>
    <t>DSC_0838.JPG</t>
  </si>
  <si>
    <t>DSC_0839.JPG</t>
  </si>
  <si>
    <t>DSC_0840.JPG</t>
  </si>
  <si>
    <t>DSC_0841.JPG</t>
  </si>
  <si>
    <t>DSC_0842.JPG</t>
  </si>
  <si>
    <t>DSC_0843.JPG</t>
  </si>
  <si>
    <t>DSC_0844.JPG</t>
  </si>
  <si>
    <t>DSC_0845.JPG</t>
  </si>
  <si>
    <t>DSC_0846.JPG</t>
  </si>
  <si>
    <t>DSC_0847.JPG</t>
  </si>
  <si>
    <t>DSC_0848.JPG</t>
  </si>
  <si>
    <t>DSC_0849.JPG</t>
  </si>
  <si>
    <t>DSC_0850.JPG</t>
  </si>
  <si>
    <t>DSC_0858.JPG</t>
  </si>
  <si>
    <t>DSC_0859.JPG</t>
  </si>
  <si>
    <t>DSC_0860.JPG</t>
  </si>
  <si>
    <t>DSC_0861.JPG</t>
  </si>
  <si>
    <t>DSC_0862.JPG</t>
  </si>
  <si>
    <t>DSC_0863.JPG</t>
  </si>
  <si>
    <t>DSC_0864.JPG</t>
  </si>
  <si>
    <t>DSC_0865.JPG</t>
  </si>
  <si>
    <t>DSC_0866.JPG</t>
  </si>
  <si>
    <t>DSC_0867.JPG</t>
  </si>
  <si>
    <t>DSC_0868.JPG</t>
  </si>
  <si>
    <t>DSC_0869.JPG</t>
  </si>
  <si>
    <t>DSC_0870.JPG</t>
  </si>
  <si>
    <t>DSC_0871.JPG</t>
  </si>
  <si>
    <t>DSC_0872.JPG</t>
  </si>
  <si>
    <t>DSC_0873.JPG</t>
  </si>
  <si>
    <t>DSC_0874.JPG</t>
  </si>
  <si>
    <t>DSC_0875.JPG</t>
  </si>
  <si>
    <t>DSC_0876.JPG</t>
  </si>
  <si>
    <t>DSC_0877.JPG</t>
  </si>
  <si>
    <t>DSC_0878.JPG</t>
  </si>
  <si>
    <t>DSC_0879.JPG</t>
  </si>
  <si>
    <t>DSC_0880.JPG</t>
  </si>
  <si>
    <t>DSC_0881.JPG</t>
  </si>
  <si>
    <t>DSC_0890.JPG</t>
  </si>
  <si>
    <t>DSC_0891.JPG</t>
  </si>
  <si>
    <t>DSC_0892.JPG</t>
  </si>
  <si>
    <t>DSC_0893.JPG</t>
  </si>
  <si>
    <t>DSC_0894.JPG</t>
  </si>
  <si>
    <t>DSC_0895.JPG</t>
  </si>
  <si>
    <t>DSC_0896.JPG</t>
  </si>
  <si>
    <t>DSC_0897.JPG</t>
  </si>
  <si>
    <t>DSC_0898.JPG</t>
  </si>
  <si>
    <t>DSC_0899.JPG</t>
  </si>
  <si>
    <t>DSC_0900.JPG</t>
  </si>
  <si>
    <t>DSC_0901.JPG</t>
  </si>
  <si>
    <t>DSC_0902.JPG</t>
  </si>
  <si>
    <t>DSC_0903.JPG</t>
  </si>
  <si>
    <t>DSC_0904.JPG</t>
  </si>
  <si>
    <t>DSC_0905.JPG</t>
  </si>
  <si>
    <t>DSC_0906.JPG</t>
  </si>
  <si>
    <t>DSC_0907.JPG</t>
  </si>
  <si>
    <t>DSC_0908.JPG</t>
  </si>
  <si>
    <t>DSC_0909.JPG</t>
  </si>
  <si>
    <t>DSC_0910.JPG</t>
  </si>
  <si>
    <t>DSC_0911.JPG</t>
  </si>
  <si>
    <t>DSC_0912.JPG</t>
  </si>
  <si>
    <t>DSC_0913.JPG</t>
  </si>
  <si>
    <t>DSC_0921.JPG</t>
  </si>
  <si>
    <t>DSC_0922.JPG</t>
  </si>
  <si>
    <t>DSC_0923.JPG</t>
  </si>
  <si>
    <t>DSC_0924.JPG</t>
  </si>
  <si>
    <t>DSC_0925.JPG</t>
  </si>
  <si>
    <t>DSC_0926.JPG</t>
  </si>
  <si>
    <t>DSC_0927.JPG</t>
  </si>
  <si>
    <t>DSC_0928.JPG</t>
  </si>
  <si>
    <t>DSC_0929.JPG</t>
  </si>
  <si>
    <t>DSC_0930.JPG</t>
  </si>
  <si>
    <t>DSC_0931.JPG</t>
  </si>
  <si>
    <t>DSC_0932.JPG</t>
  </si>
  <si>
    <t>DSC_0933.JPG</t>
  </si>
  <si>
    <t>DSC_0934.JPG</t>
  </si>
  <si>
    <t>DSC_0935.JPG</t>
  </si>
  <si>
    <t>DSC_0936.JPG</t>
  </si>
  <si>
    <t>DSC_0937.JPG</t>
  </si>
  <si>
    <t>DSC_0938.JPG</t>
  </si>
  <si>
    <t>DSC_0939.JPG</t>
  </si>
  <si>
    <t>DSC_0940.JPG</t>
  </si>
  <si>
    <t>DSC_0941.JPG</t>
  </si>
  <si>
    <t>DSC_0942.JPG</t>
  </si>
  <si>
    <t>DSC_0943.JPG</t>
  </si>
  <si>
    <t>DSC_0944.JPG</t>
  </si>
  <si>
    <t>DSC_0952.JPG</t>
  </si>
  <si>
    <t>DSC_0953.JPG</t>
  </si>
  <si>
    <t>DSC_0954.JPG</t>
  </si>
  <si>
    <t>DSC_0955.JPG</t>
  </si>
  <si>
    <t>DSC_0956.JPG</t>
  </si>
  <si>
    <t>DSC_0957.JPG</t>
  </si>
  <si>
    <t>DSC_0958.JPG</t>
  </si>
  <si>
    <t>DSC_0959.JPG</t>
  </si>
  <si>
    <t>DSC_0960.JPG</t>
  </si>
  <si>
    <t>DSC_0961.JPG</t>
  </si>
  <si>
    <t>DSC_0962.JPG</t>
  </si>
  <si>
    <t>DSC_0963.JPG</t>
  </si>
  <si>
    <t>DSC_0964.JPG</t>
  </si>
  <si>
    <t>DSC_0965.JPG</t>
  </si>
  <si>
    <t>DSC_0966.JPG</t>
  </si>
  <si>
    <t>DSC_0967.JPG</t>
  </si>
  <si>
    <t>DSC_0968.JPG</t>
  </si>
  <si>
    <t>DSC_0969.JPG</t>
  </si>
  <si>
    <t>DSC_0970.JPG</t>
  </si>
  <si>
    <t>DSC_0971.JPG</t>
  </si>
  <si>
    <t>DSC_0972.JPG</t>
  </si>
  <si>
    <t>DSC_0973.JPG</t>
  </si>
  <si>
    <t>DSC_0974.JPG</t>
  </si>
  <si>
    <t>DSC_0975.JPG</t>
  </si>
  <si>
    <t>DSC_0001_2.JPG</t>
  </si>
  <si>
    <t>DSC_0002_2.JPG</t>
  </si>
  <si>
    <t>DSC_0003_2.JPG</t>
  </si>
  <si>
    <t>DSC_0004_2.JPG</t>
  </si>
  <si>
    <t>DSC_0005_2.JPG</t>
  </si>
  <si>
    <t>DSC_0006_2.JPG</t>
  </si>
  <si>
    <t>DSC_0007_2.JPG</t>
  </si>
  <si>
    <t>DSC_0008_2.JPG</t>
  </si>
  <si>
    <t>DSC_0984.JPG</t>
  </si>
  <si>
    <t>DSC_0985.JPG</t>
  </si>
  <si>
    <t>DSC_0986.JPG</t>
  </si>
  <si>
    <t>DSC_0987.JPG</t>
  </si>
  <si>
    <t>DSC_0988.JPG</t>
  </si>
  <si>
    <t>DSC_0989.JPG</t>
  </si>
  <si>
    <t>DSC_0990.JPG</t>
  </si>
  <si>
    <t>DSC_0991.JPG</t>
  </si>
  <si>
    <t>DSC_0992.JPG</t>
  </si>
  <si>
    <t>DSC_0993.JPG</t>
  </si>
  <si>
    <t>DSC_0020_1.JPG</t>
  </si>
  <si>
    <t>DSC_0021_1.JPG</t>
  </si>
  <si>
    <t>DSC_0022_1.JPG</t>
  </si>
  <si>
    <t>DSC_0023_1.JPG</t>
  </si>
  <si>
    <t>DSC_0024_1.JPG</t>
  </si>
  <si>
    <t>DSC_0025_1.JPG</t>
  </si>
  <si>
    <t>DSC_0026_1.JPG</t>
  </si>
  <si>
    <t>DSC_0027_1.JPG</t>
  </si>
  <si>
    <t>DSC_0028_1.JPG</t>
  </si>
  <si>
    <t>DSC_0029_1.JPG</t>
  </si>
  <si>
    <t>DSC_0030_1.JPG</t>
  </si>
  <si>
    <t>DSC_0031_1.JPG</t>
  </si>
  <si>
    <t>DSC_0032_1.JPG</t>
  </si>
  <si>
    <t>DSC_0033_1.JPG</t>
  </si>
  <si>
    <t>DSC_0034_1.JPG</t>
  </si>
  <si>
    <t>DSC_0035_1.JPG</t>
  </si>
  <si>
    <t>DSC_0036_1.JPG</t>
  </si>
  <si>
    <t>DSC_0037_1.JPG</t>
  </si>
  <si>
    <t>DSC_0038_1.JPG</t>
  </si>
  <si>
    <t>DSC_0039_1.JPG</t>
  </si>
  <si>
    <t>DSC_0040_1.JPG</t>
  </si>
  <si>
    <t>DSC_0041_1.JPG</t>
  </si>
  <si>
    <t>DSC_0042_1.JPG</t>
  </si>
  <si>
    <t>DSC_0043_1.JPG</t>
  </si>
  <si>
    <t>DSC_0994.JPG</t>
  </si>
  <si>
    <t>DSC_0995.JPG</t>
  </si>
  <si>
    <t>DSC_0996.JPG</t>
  </si>
  <si>
    <t>DSC_0997.JPG</t>
  </si>
  <si>
    <t>DSC_0998.JPG</t>
  </si>
  <si>
    <t>DSC_0999.JPG</t>
  </si>
</sst>
</file>

<file path=xl/styles.xml><?xml version="1.0" encoding="utf-8"?>
<styleSheet xmlns="http://schemas.openxmlformats.org/spreadsheetml/2006/main">
  <numFmts count="1">
    <numFmt numFmtId="164" formatCode="m/d/yy;@"/>
  </numFmts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0"/>
      <color indexed="8"/>
      <name val="Arial"/>
    </font>
    <font>
      <sz val="11"/>
      <color indexed="8"/>
      <name val="Calibri"/>
      <charset val="163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1" fontId="4" fillId="0" borderId="0" xfId="0" applyNumberFormat="1" applyFont="1" applyFill="1"/>
    <xf numFmtId="14" fontId="1" fillId="0" borderId="0" xfId="0" applyNumberFormat="1" applyFont="1" applyFill="1"/>
    <xf numFmtId="21" fontId="1" fillId="0" borderId="0" xfId="0" applyNumberFormat="1" applyFont="1" applyFill="1"/>
    <xf numFmtId="2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6" fillId="0" borderId="2" xfId="1" applyFont="1" applyFill="1" applyBorder="1" applyAlignment="1">
      <alignment horizontal="right" wrapText="1"/>
    </xf>
    <xf numFmtId="2" fontId="7" fillId="0" borderId="0" xfId="0" applyNumberFormat="1" applyFont="1" applyFill="1"/>
    <xf numFmtId="164" fontId="7" fillId="0" borderId="0" xfId="0" applyNumberFormat="1" applyFont="1" applyFill="1"/>
    <xf numFmtId="0" fontId="7" fillId="0" borderId="0" xfId="0" applyFont="1" applyFill="1"/>
    <xf numFmtId="0" fontId="6" fillId="0" borderId="2" xfId="1" applyFont="1" applyFill="1" applyBorder="1" applyAlignment="1">
      <alignment wrapText="1"/>
    </xf>
    <xf numFmtId="0" fontId="1" fillId="0" borderId="0" xfId="0" applyFont="1" applyFill="1" applyAlignment="1">
      <alignment horizontal="left"/>
    </xf>
    <xf numFmtId="0" fontId="8" fillId="0" borderId="2" xfId="1" applyFont="1" applyFill="1" applyBorder="1" applyAlignment="1">
      <alignment wrapText="1"/>
    </xf>
    <xf numFmtId="0" fontId="8" fillId="0" borderId="2" xfId="1" applyFont="1" applyFill="1" applyBorder="1" applyAlignment="1">
      <alignment horizontal="right" wrapText="1"/>
    </xf>
  </cellXfs>
  <cellStyles count="2">
    <cellStyle name="Normal" xfId="0" builtinId="0"/>
    <cellStyle name="Normal_NGSd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A2" sqref="A2"/>
    </sheetView>
  </sheetViews>
  <sheetFormatPr defaultRowHeight="15"/>
  <cols>
    <col min="4" max="4" width="12" bestFit="1" customWidth="1"/>
    <col min="5" max="5" width="12" customWidth="1"/>
    <col min="6" max="6" width="12" style="4" customWidth="1"/>
    <col min="9" max="9" width="12" bestFit="1" customWidth="1"/>
    <col min="10" max="10" width="12.5703125" customWidth="1"/>
    <col min="11" max="11" width="12.5703125" style="4" customWidth="1"/>
    <col min="15" max="15" width="9.140625" style="5"/>
  </cols>
  <sheetData>
    <row r="1" spans="1:16">
      <c r="B1" t="s">
        <v>17</v>
      </c>
      <c r="G1" t="s">
        <v>18</v>
      </c>
      <c r="L1" t="s">
        <v>19</v>
      </c>
    </row>
    <row r="2" spans="1:16" s="1" customFormat="1">
      <c r="B2" s="3" t="s">
        <v>1</v>
      </c>
      <c r="C2" s="3" t="s">
        <v>2</v>
      </c>
      <c r="F2" s="2"/>
      <c r="G2" s="1" t="s">
        <v>3</v>
      </c>
      <c r="H2" s="1" t="s">
        <v>4</v>
      </c>
      <c r="K2" s="2"/>
      <c r="O2" s="3"/>
    </row>
    <row r="3" spans="1:16" s="5" customFormat="1">
      <c r="D3" s="5" t="s">
        <v>20</v>
      </c>
      <c r="E3" t="s">
        <v>29</v>
      </c>
      <c r="F3" s="6"/>
      <c r="I3" s="5" t="s">
        <v>21</v>
      </c>
      <c r="J3" t="s">
        <v>30</v>
      </c>
      <c r="K3" s="6"/>
      <c r="L3" s="5" t="s">
        <v>22</v>
      </c>
      <c r="M3" s="5" t="s">
        <v>23</v>
      </c>
    </row>
    <row r="4" spans="1:16">
      <c r="A4" t="s">
        <v>6</v>
      </c>
      <c r="B4">
        <f>NGSd!E30</f>
        <v>13.541666666666666</v>
      </c>
      <c r="C4">
        <f>NGSd!F30</f>
        <v>11.666666666666666</v>
      </c>
      <c r="D4">
        <f>(B4+C4)/2</f>
        <v>12.604166666666666</v>
      </c>
      <c r="E4">
        <f>B4-C4</f>
        <v>1.875</v>
      </c>
      <c r="G4">
        <f>NGSd!H30</f>
        <v>13.75</v>
      </c>
      <c r="H4">
        <f>NGSd!I30</f>
        <v>11.458333333333334</v>
      </c>
      <c r="I4">
        <f>(G4+H4)/2</f>
        <v>12.604166666666668</v>
      </c>
      <c r="J4">
        <f>G4-H4</f>
        <v>2.2916666666666661</v>
      </c>
      <c r="L4">
        <f t="shared" ref="L4:L12" si="0">D4-I4</f>
        <v>0</v>
      </c>
      <c r="M4">
        <f>(L4-L13)^2</f>
        <v>1.9290123456790233E-2</v>
      </c>
    </row>
    <row r="5" spans="1:16">
      <c r="A5" t="s">
        <v>7</v>
      </c>
      <c r="B5">
        <f>NGSd!E65</f>
        <v>16.875</v>
      </c>
      <c r="C5">
        <f>NGSd!F65</f>
        <v>15.208333333333334</v>
      </c>
      <c r="D5">
        <f t="shared" ref="D5:D12" si="1">(B5+C5)/2</f>
        <v>16.041666666666668</v>
      </c>
      <c r="E5">
        <f t="shared" ref="E5:E12" si="2">B5-C5</f>
        <v>1.6666666666666661</v>
      </c>
      <c r="G5">
        <f>NGSd!H65</f>
        <v>13.75</v>
      </c>
      <c r="H5">
        <f>NGSd!I65</f>
        <v>12.708333333333334</v>
      </c>
      <c r="I5">
        <f t="shared" ref="I5:I12" si="3">(G5+H5)/2</f>
        <v>13.229166666666668</v>
      </c>
      <c r="J5">
        <f t="shared" ref="J5:J12" si="4">G5-H5</f>
        <v>1.0416666666666661</v>
      </c>
      <c r="L5">
        <f t="shared" si="0"/>
        <v>2.8125</v>
      </c>
      <c r="M5">
        <f>(L5-L13)^2</f>
        <v>7.1481963734567877</v>
      </c>
    </row>
    <row r="6" spans="1:16">
      <c r="A6" t="s">
        <v>8</v>
      </c>
      <c r="B6">
        <f>NGSd!E100</f>
        <v>16.25</v>
      </c>
      <c r="C6">
        <f>NGSd!F100</f>
        <v>16.041666666666668</v>
      </c>
      <c r="D6">
        <f t="shared" si="1"/>
        <v>16.145833333333336</v>
      </c>
      <c r="E6">
        <f t="shared" si="2"/>
        <v>0.20833333333333215</v>
      </c>
      <c r="G6">
        <f>NGSd!H100</f>
        <v>14.791666666666666</v>
      </c>
      <c r="H6">
        <f>NGSd!I100</f>
        <v>15.833333333333334</v>
      </c>
      <c r="I6">
        <f t="shared" si="3"/>
        <v>15.3125</v>
      </c>
      <c r="J6">
        <f t="shared" si="4"/>
        <v>-1.0416666666666679</v>
      </c>
      <c r="L6">
        <f t="shared" si="0"/>
        <v>0.8333333333333357</v>
      </c>
      <c r="M6">
        <f>(L6-L13)^2</f>
        <v>0.48225308641975584</v>
      </c>
    </row>
    <row r="7" spans="1:16">
      <c r="A7" t="s">
        <v>9</v>
      </c>
      <c r="B7">
        <f>NGSd!E135</f>
        <v>13.333333333333334</v>
      </c>
      <c r="C7">
        <f>NGSd!F135</f>
        <v>13.333333333333334</v>
      </c>
      <c r="D7">
        <f t="shared" si="1"/>
        <v>13.333333333333334</v>
      </c>
      <c r="E7">
        <f t="shared" si="2"/>
        <v>0</v>
      </c>
      <c r="G7">
        <f>NGSd!H135</f>
        <v>12.5</v>
      </c>
      <c r="H7">
        <f>NGSd!I135</f>
        <v>12.708333333333334</v>
      </c>
      <c r="I7">
        <f t="shared" si="3"/>
        <v>12.604166666666668</v>
      </c>
      <c r="J7">
        <f t="shared" si="4"/>
        <v>-0.20833333333333393</v>
      </c>
      <c r="L7">
        <f t="shared" si="0"/>
        <v>0.72916666666666607</v>
      </c>
      <c r="M7">
        <f>(L7-L13)^2</f>
        <v>0.34842785493827044</v>
      </c>
    </row>
    <row r="8" spans="1:16">
      <c r="A8" t="s">
        <v>10</v>
      </c>
      <c r="B8">
        <f>NGSd!E170</f>
        <v>12.5</v>
      </c>
      <c r="C8">
        <f>NGSd!F170</f>
        <v>11.458333333333334</v>
      </c>
      <c r="D8">
        <f t="shared" si="1"/>
        <v>11.979166666666668</v>
      </c>
      <c r="E8">
        <f t="shared" si="2"/>
        <v>1.0416666666666661</v>
      </c>
      <c r="G8">
        <f>NGSd!H170</f>
        <v>11.875</v>
      </c>
      <c r="H8">
        <f>NGSd!I170</f>
        <v>13.125</v>
      </c>
      <c r="I8">
        <f t="shared" si="3"/>
        <v>12.5</v>
      </c>
      <c r="J8">
        <f t="shared" si="4"/>
        <v>-1.25</v>
      </c>
      <c r="L8">
        <f t="shared" si="0"/>
        <v>-0.52083333333333215</v>
      </c>
      <c r="M8">
        <f>(L8-L13)^2</f>
        <v>0.43523341049382613</v>
      </c>
    </row>
    <row r="9" spans="1:16">
      <c r="A9" t="s">
        <v>11</v>
      </c>
      <c r="B9">
        <f>NGSd!E205</f>
        <v>14.583333333333334</v>
      </c>
      <c r="C9">
        <f>NGSd!F205</f>
        <v>13.541666666666666</v>
      </c>
      <c r="D9">
        <f t="shared" si="1"/>
        <v>14.0625</v>
      </c>
      <c r="E9">
        <f t="shared" si="2"/>
        <v>1.0416666666666679</v>
      </c>
      <c r="G9">
        <f>NGSd!H205</f>
        <v>13.958333333333334</v>
      </c>
      <c r="H9">
        <f>NGSd!I205</f>
        <v>15.208333333333334</v>
      </c>
      <c r="I9">
        <f t="shared" si="3"/>
        <v>14.583333333333334</v>
      </c>
      <c r="J9">
        <f t="shared" si="4"/>
        <v>-1.25</v>
      </c>
      <c r="L9">
        <f t="shared" si="0"/>
        <v>-0.52083333333333393</v>
      </c>
      <c r="M9">
        <f>(L9-L13)^2</f>
        <v>0.43523341049382847</v>
      </c>
    </row>
    <row r="10" spans="1:16">
      <c r="A10" t="s">
        <v>12</v>
      </c>
      <c r="B10">
        <f>NGSd!E240</f>
        <v>11.666666666666666</v>
      </c>
      <c r="C10">
        <f>NGSd!F240</f>
        <v>12.083333333333334</v>
      </c>
      <c r="D10">
        <f t="shared" si="1"/>
        <v>11.875</v>
      </c>
      <c r="E10">
        <f t="shared" si="2"/>
        <v>-0.41666666666666785</v>
      </c>
      <c r="G10">
        <f>NGSd!H240</f>
        <v>12.708333333333334</v>
      </c>
      <c r="H10">
        <f>NGSd!I240</f>
        <v>14.166666666666666</v>
      </c>
      <c r="I10">
        <f t="shared" si="3"/>
        <v>13.4375</v>
      </c>
      <c r="J10">
        <f t="shared" si="4"/>
        <v>-1.4583333333333321</v>
      </c>
      <c r="L10">
        <f t="shared" si="0"/>
        <v>-1.5625</v>
      </c>
      <c r="M10">
        <f>(L10-L39)^2</f>
        <v>2.44140625</v>
      </c>
    </row>
    <row r="11" spans="1:16">
      <c r="A11" t="s">
        <v>13</v>
      </c>
      <c r="B11">
        <f>NGSd!E275</f>
        <v>18.75</v>
      </c>
      <c r="C11">
        <f>NGSd!F275</f>
        <v>17.708333333333332</v>
      </c>
      <c r="D11">
        <f t="shared" si="1"/>
        <v>18.229166666666664</v>
      </c>
      <c r="E11">
        <f t="shared" si="2"/>
        <v>1.0416666666666679</v>
      </c>
      <c r="G11">
        <f>NGSd!H275</f>
        <v>18.125</v>
      </c>
      <c r="H11">
        <f>NGSd!I275</f>
        <v>17.708333333333332</v>
      </c>
      <c r="I11">
        <f t="shared" si="3"/>
        <v>17.916666666666664</v>
      </c>
      <c r="J11">
        <f t="shared" si="4"/>
        <v>0.41666666666666785</v>
      </c>
      <c r="L11">
        <f t="shared" si="0"/>
        <v>0.3125</v>
      </c>
      <c r="M11">
        <f>(L11-L13)^2</f>
        <v>3.0140817901234431E-2</v>
      </c>
    </row>
    <row r="12" spans="1:16">
      <c r="A12" t="s">
        <v>14</v>
      </c>
      <c r="B12">
        <f>NGSd!E310</f>
        <v>15.833333333333334</v>
      </c>
      <c r="C12">
        <f>NGSd!F310</f>
        <v>15.625</v>
      </c>
      <c r="D12">
        <f t="shared" si="1"/>
        <v>15.729166666666668</v>
      </c>
      <c r="E12">
        <f t="shared" si="2"/>
        <v>0.20833333333333393</v>
      </c>
      <c r="G12">
        <f>NGSd!H310</f>
        <v>17.083333333333332</v>
      </c>
      <c r="H12">
        <f>NGSd!I310</f>
        <v>16.041666666666668</v>
      </c>
      <c r="I12">
        <f t="shared" si="3"/>
        <v>16.5625</v>
      </c>
      <c r="J12">
        <f t="shared" si="4"/>
        <v>1.0416666666666643</v>
      </c>
      <c r="L12">
        <f t="shared" si="0"/>
        <v>-0.83333333333333215</v>
      </c>
      <c r="M12">
        <f>(L12-L13)^2</f>
        <v>0.94521604938271453</v>
      </c>
    </row>
    <row r="13" spans="1:16">
      <c r="L13">
        <f>AVERAGE(L4:L12)</f>
        <v>0.13888888888888928</v>
      </c>
      <c r="M13">
        <f>SQRT((SUM(M4:M12))/8)</f>
        <v>1.2392234149127028</v>
      </c>
    </row>
    <row r="14" spans="1:16">
      <c r="E14">
        <f>((E4^2)+(E5^2)+(E6^2)+(E7^2)+(E8^2)+(E9^2)+(E10^2)+(E11^2)+(E12^2))/(2*9)</f>
        <v>0.54494598765432112</v>
      </c>
      <c r="J14">
        <f>((J4^2)+(J5^2)+(J6^2)+(J7^2)+(J8^2)+(J9^2)+(J10^2)+(J11^2)+(J12^2))/(2*9)</f>
        <v>0.77642746913580185</v>
      </c>
    </row>
    <row r="15" spans="1:16">
      <c r="O15" s="5" t="s">
        <v>24</v>
      </c>
    </row>
    <row r="16" spans="1:16">
      <c r="L16" t="s">
        <v>25</v>
      </c>
      <c r="M16">
        <f>ABS(L13)*(SQRT(9)/M13)</f>
        <v>0.33623208023068218</v>
      </c>
      <c r="O16" s="5">
        <v>2.306</v>
      </c>
      <c r="P16" t="s">
        <v>26</v>
      </c>
    </row>
    <row r="17" spans="12:16">
      <c r="L17" t="s">
        <v>27</v>
      </c>
      <c r="M17">
        <f>J14/E14</f>
        <v>1.4247787610619453</v>
      </c>
      <c r="O17" s="5">
        <v>3.18</v>
      </c>
      <c r="P17" t="s">
        <v>28</v>
      </c>
    </row>
    <row r="18" spans="12:16">
      <c r="L18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92"/>
  <sheetViews>
    <sheetView workbookViewId="0">
      <selection activeCell="A2" sqref="A2"/>
    </sheetView>
  </sheetViews>
  <sheetFormatPr defaultRowHeight="15"/>
  <cols>
    <col min="1" max="1" width="9.140625" style="7"/>
    <col min="2" max="2" width="22.28515625" style="20" customWidth="1"/>
    <col min="3" max="3" width="21.42578125" style="20" customWidth="1"/>
    <col min="4" max="4" width="13.5703125" style="7" customWidth="1"/>
    <col min="5" max="5" width="12.7109375" style="7" customWidth="1"/>
    <col min="6" max="6" width="12.85546875" style="7" bestFit="1" customWidth="1"/>
    <col min="7" max="7" width="9.140625" style="7"/>
    <col min="8" max="9" width="12" style="7" bestFit="1" customWidth="1"/>
    <col min="10" max="11" width="9.140625" style="7"/>
    <col min="12" max="12" width="21.42578125" style="10" bestFit="1" customWidth="1"/>
    <col min="13" max="13" width="21" style="10" bestFit="1" customWidth="1"/>
    <col min="14" max="14" width="17.85546875" style="10" bestFit="1" customWidth="1"/>
    <col min="15" max="15" width="21.140625" style="7" bestFit="1" customWidth="1"/>
    <col min="16" max="255" width="9.140625" style="7"/>
    <col min="256" max="256" width="45.7109375" style="7" bestFit="1" customWidth="1"/>
    <col min="257" max="511" width="9.140625" style="7"/>
    <col min="512" max="512" width="45.7109375" style="7" bestFit="1" customWidth="1"/>
    <col min="513" max="767" width="9.140625" style="7"/>
    <col min="768" max="768" width="45.7109375" style="7" bestFit="1" customWidth="1"/>
    <col min="769" max="1023" width="9.140625" style="7"/>
    <col min="1024" max="1024" width="45.7109375" style="7" bestFit="1" customWidth="1"/>
    <col min="1025" max="1279" width="9.140625" style="7"/>
    <col min="1280" max="1280" width="45.7109375" style="7" bestFit="1" customWidth="1"/>
    <col min="1281" max="1535" width="9.140625" style="7"/>
    <col min="1536" max="1536" width="45.7109375" style="7" bestFit="1" customWidth="1"/>
    <col min="1537" max="1791" width="9.140625" style="7"/>
    <col min="1792" max="1792" width="45.7109375" style="7" bestFit="1" customWidth="1"/>
    <col min="1793" max="2047" width="9.140625" style="7"/>
    <col min="2048" max="2048" width="45.7109375" style="7" bestFit="1" customWidth="1"/>
    <col min="2049" max="2303" width="9.140625" style="7"/>
    <col min="2304" max="2304" width="45.7109375" style="7" bestFit="1" customWidth="1"/>
    <col min="2305" max="2559" width="9.140625" style="7"/>
    <col min="2560" max="2560" width="45.7109375" style="7" bestFit="1" customWidth="1"/>
    <col min="2561" max="2815" width="9.140625" style="7"/>
    <col min="2816" max="2816" width="45.7109375" style="7" bestFit="1" customWidth="1"/>
    <col min="2817" max="3071" width="9.140625" style="7"/>
    <col min="3072" max="3072" width="45.7109375" style="7" bestFit="1" customWidth="1"/>
    <col min="3073" max="3327" width="9.140625" style="7"/>
    <col min="3328" max="3328" width="45.7109375" style="7" bestFit="1" customWidth="1"/>
    <col min="3329" max="3583" width="9.140625" style="7"/>
    <col min="3584" max="3584" width="45.7109375" style="7" bestFit="1" customWidth="1"/>
    <col min="3585" max="3839" width="9.140625" style="7"/>
    <col min="3840" max="3840" width="45.7109375" style="7" bestFit="1" customWidth="1"/>
    <col min="3841" max="4095" width="9.140625" style="7"/>
    <col min="4096" max="4096" width="45.7109375" style="7" bestFit="1" customWidth="1"/>
    <col min="4097" max="4351" width="9.140625" style="7"/>
    <col min="4352" max="4352" width="45.7109375" style="7" bestFit="1" customWidth="1"/>
    <col min="4353" max="4607" width="9.140625" style="7"/>
    <col min="4608" max="4608" width="45.7109375" style="7" bestFit="1" customWidth="1"/>
    <col min="4609" max="4863" width="9.140625" style="7"/>
    <col min="4864" max="4864" width="45.7109375" style="7" bestFit="1" customWidth="1"/>
    <col min="4865" max="5119" width="9.140625" style="7"/>
    <col min="5120" max="5120" width="45.7109375" style="7" bestFit="1" customWidth="1"/>
    <col min="5121" max="5375" width="9.140625" style="7"/>
    <col min="5376" max="5376" width="45.7109375" style="7" bestFit="1" customWidth="1"/>
    <col min="5377" max="5631" width="9.140625" style="7"/>
    <col min="5632" max="5632" width="45.7109375" style="7" bestFit="1" customWidth="1"/>
    <col min="5633" max="5887" width="9.140625" style="7"/>
    <col min="5888" max="5888" width="45.7109375" style="7" bestFit="1" customWidth="1"/>
    <col min="5889" max="6143" width="9.140625" style="7"/>
    <col min="6144" max="6144" width="45.7109375" style="7" bestFit="1" customWidth="1"/>
    <col min="6145" max="6399" width="9.140625" style="7"/>
    <col min="6400" max="6400" width="45.7109375" style="7" bestFit="1" customWidth="1"/>
    <col min="6401" max="6655" width="9.140625" style="7"/>
    <col min="6656" max="6656" width="45.7109375" style="7" bestFit="1" customWidth="1"/>
    <col min="6657" max="6911" width="9.140625" style="7"/>
    <col min="6912" max="6912" width="45.7109375" style="7" bestFit="1" customWidth="1"/>
    <col min="6913" max="7167" width="9.140625" style="7"/>
    <col min="7168" max="7168" width="45.7109375" style="7" bestFit="1" customWidth="1"/>
    <col min="7169" max="7423" width="9.140625" style="7"/>
    <col min="7424" max="7424" width="45.7109375" style="7" bestFit="1" customWidth="1"/>
    <col min="7425" max="7679" width="9.140625" style="7"/>
    <col min="7680" max="7680" width="45.7109375" style="7" bestFit="1" customWidth="1"/>
    <col min="7681" max="7935" width="9.140625" style="7"/>
    <col min="7936" max="7936" width="45.7109375" style="7" bestFit="1" customWidth="1"/>
    <col min="7937" max="8191" width="9.140625" style="7"/>
    <col min="8192" max="8192" width="45.7109375" style="7" bestFit="1" customWidth="1"/>
    <col min="8193" max="8447" width="9.140625" style="7"/>
    <col min="8448" max="8448" width="45.7109375" style="7" bestFit="1" customWidth="1"/>
    <col min="8449" max="8703" width="9.140625" style="7"/>
    <col min="8704" max="8704" width="45.7109375" style="7" bestFit="1" customWidth="1"/>
    <col min="8705" max="8959" width="9.140625" style="7"/>
    <col min="8960" max="8960" width="45.7109375" style="7" bestFit="1" customWidth="1"/>
    <col min="8961" max="9215" width="9.140625" style="7"/>
    <col min="9216" max="9216" width="45.7109375" style="7" bestFit="1" customWidth="1"/>
    <col min="9217" max="9471" width="9.140625" style="7"/>
    <col min="9472" max="9472" width="45.7109375" style="7" bestFit="1" customWidth="1"/>
    <col min="9473" max="9727" width="9.140625" style="7"/>
    <col min="9728" max="9728" width="45.7109375" style="7" bestFit="1" customWidth="1"/>
    <col min="9729" max="9983" width="9.140625" style="7"/>
    <col min="9984" max="9984" width="45.7109375" style="7" bestFit="1" customWidth="1"/>
    <col min="9985" max="10239" width="9.140625" style="7"/>
    <col min="10240" max="10240" width="45.7109375" style="7" bestFit="1" customWidth="1"/>
    <col min="10241" max="10495" width="9.140625" style="7"/>
    <col min="10496" max="10496" width="45.7109375" style="7" bestFit="1" customWidth="1"/>
    <col min="10497" max="10751" width="9.140625" style="7"/>
    <col min="10752" max="10752" width="45.7109375" style="7" bestFit="1" customWidth="1"/>
    <col min="10753" max="11007" width="9.140625" style="7"/>
    <col min="11008" max="11008" width="45.7109375" style="7" bestFit="1" customWidth="1"/>
    <col min="11009" max="11263" width="9.140625" style="7"/>
    <col min="11264" max="11264" width="45.7109375" style="7" bestFit="1" customWidth="1"/>
    <col min="11265" max="11519" width="9.140625" style="7"/>
    <col min="11520" max="11520" width="45.7109375" style="7" bestFit="1" customWidth="1"/>
    <col min="11521" max="11775" width="9.140625" style="7"/>
    <col min="11776" max="11776" width="45.7109375" style="7" bestFit="1" customWidth="1"/>
    <col min="11777" max="12031" width="9.140625" style="7"/>
    <col min="12032" max="12032" width="45.7109375" style="7" bestFit="1" customWidth="1"/>
    <col min="12033" max="12287" width="9.140625" style="7"/>
    <col min="12288" max="12288" width="45.7109375" style="7" bestFit="1" customWidth="1"/>
    <col min="12289" max="12543" width="9.140625" style="7"/>
    <col min="12544" max="12544" width="45.7109375" style="7" bestFit="1" customWidth="1"/>
    <col min="12545" max="12799" width="9.140625" style="7"/>
    <col min="12800" max="12800" width="45.7109375" style="7" bestFit="1" customWidth="1"/>
    <col min="12801" max="13055" width="9.140625" style="7"/>
    <col min="13056" max="13056" width="45.7109375" style="7" bestFit="1" customWidth="1"/>
    <col min="13057" max="13311" width="9.140625" style="7"/>
    <col min="13312" max="13312" width="45.7109375" style="7" bestFit="1" customWidth="1"/>
    <col min="13313" max="13567" width="9.140625" style="7"/>
    <col min="13568" max="13568" width="45.7109375" style="7" bestFit="1" customWidth="1"/>
    <col min="13569" max="13823" width="9.140625" style="7"/>
    <col min="13824" max="13824" width="45.7109375" style="7" bestFit="1" customWidth="1"/>
    <col min="13825" max="14079" width="9.140625" style="7"/>
    <col min="14080" max="14080" width="45.7109375" style="7" bestFit="1" customWidth="1"/>
    <col min="14081" max="14335" width="9.140625" style="7"/>
    <col min="14336" max="14336" width="45.7109375" style="7" bestFit="1" customWidth="1"/>
    <col min="14337" max="14591" width="9.140625" style="7"/>
    <col min="14592" max="14592" width="45.7109375" style="7" bestFit="1" customWidth="1"/>
    <col min="14593" max="14847" width="9.140625" style="7"/>
    <col min="14848" max="14848" width="45.7109375" style="7" bestFit="1" customWidth="1"/>
    <col min="14849" max="15103" width="9.140625" style="7"/>
    <col min="15104" max="15104" width="45.7109375" style="7" bestFit="1" customWidth="1"/>
    <col min="15105" max="15359" width="9.140625" style="7"/>
    <col min="15360" max="15360" width="45.7109375" style="7" bestFit="1" customWidth="1"/>
    <col min="15361" max="15615" width="9.140625" style="7"/>
    <col min="15616" max="15616" width="45.7109375" style="7" bestFit="1" customWidth="1"/>
    <col min="15617" max="15871" width="9.140625" style="7"/>
    <col min="15872" max="15872" width="45.7109375" style="7" bestFit="1" customWidth="1"/>
    <col min="15873" max="16127" width="9.140625" style="7"/>
    <col min="16128" max="16128" width="45.7109375" style="7" bestFit="1" customWidth="1"/>
    <col min="16129" max="16384" width="9.140625" style="7"/>
  </cols>
  <sheetData>
    <row r="1" spans="1:14">
      <c r="B1" s="18"/>
      <c r="C1" s="18"/>
    </row>
    <row r="2" spans="1:14">
      <c r="A2" s="7" t="s">
        <v>6</v>
      </c>
      <c r="B2" s="19"/>
    </row>
    <row r="3" spans="1:14">
      <c r="B3" s="18"/>
    </row>
    <row r="4" spans="1:14">
      <c r="A4" s="7" t="s">
        <v>0</v>
      </c>
      <c r="B4" s="18"/>
    </row>
    <row r="5" spans="1:14">
      <c r="A5" s="7" t="s">
        <v>5</v>
      </c>
      <c r="B5" s="22" t="s">
        <v>15</v>
      </c>
      <c r="C5" s="22" t="s">
        <v>16</v>
      </c>
      <c r="E5" s="10" t="s">
        <v>1</v>
      </c>
      <c r="F5" s="10" t="s">
        <v>2</v>
      </c>
      <c r="H5" s="7" t="s">
        <v>3</v>
      </c>
      <c r="I5" s="7" t="s">
        <v>4</v>
      </c>
      <c r="J5" s="17"/>
      <c r="L5" s="10" t="s">
        <v>31</v>
      </c>
      <c r="M5" s="10" t="s">
        <v>32</v>
      </c>
      <c r="N5" s="10" t="s">
        <v>33</v>
      </c>
    </row>
    <row r="6" spans="1:14">
      <c r="A6" s="7">
        <v>0</v>
      </c>
      <c r="B6" s="21" t="s">
        <v>250</v>
      </c>
      <c r="C6" s="21" t="s">
        <v>34</v>
      </c>
      <c r="D6"/>
      <c r="E6" s="17">
        <v>15</v>
      </c>
      <c r="F6" s="17">
        <v>10</v>
      </c>
      <c r="G6"/>
      <c r="H6" s="17">
        <v>15</v>
      </c>
      <c r="I6" s="17">
        <v>10</v>
      </c>
      <c r="J6" s="17"/>
      <c r="K6" s="11"/>
      <c r="L6" s="10">
        <f t="shared" ref="L6:L29" si="0">ABS(E6-H6)</f>
        <v>0</v>
      </c>
      <c r="M6" s="10">
        <f t="shared" ref="M6:M29" si="1">ABS(F6-I6)</f>
        <v>0</v>
      </c>
      <c r="N6" s="10">
        <f>MAX(L6,M6)</f>
        <v>0</v>
      </c>
    </row>
    <row r="7" spans="1:14">
      <c r="A7" s="7">
        <v>1</v>
      </c>
      <c r="B7" s="21" t="s">
        <v>251</v>
      </c>
      <c r="C7" s="21" t="s">
        <v>35</v>
      </c>
      <c r="D7"/>
      <c r="E7" s="17">
        <v>10</v>
      </c>
      <c r="F7" s="17">
        <v>5</v>
      </c>
      <c r="G7"/>
      <c r="H7" s="17">
        <v>5</v>
      </c>
      <c r="I7" s="17">
        <v>10</v>
      </c>
      <c r="J7" s="17"/>
      <c r="K7" s="11"/>
      <c r="L7" s="10">
        <f t="shared" si="0"/>
        <v>5</v>
      </c>
      <c r="M7" s="10">
        <f t="shared" si="1"/>
        <v>5</v>
      </c>
      <c r="N7" s="10">
        <f t="shared" ref="N7:N29" si="2">MAX(L7,M7)</f>
        <v>5</v>
      </c>
    </row>
    <row r="8" spans="1:14">
      <c r="A8" s="7">
        <v>2</v>
      </c>
      <c r="B8" s="21" t="s">
        <v>252</v>
      </c>
      <c r="C8" s="21" t="s">
        <v>36</v>
      </c>
      <c r="D8"/>
      <c r="E8" s="17">
        <v>5</v>
      </c>
      <c r="F8" s="17">
        <v>10</v>
      </c>
      <c r="G8"/>
      <c r="H8" s="17">
        <v>10</v>
      </c>
      <c r="I8" s="17">
        <v>10</v>
      </c>
      <c r="J8" s="17"/>
      <c r="K8" s="11"/>
      <c r="L8" s="10">
        <f t="shared" si="0"/>
        <v>5</v>
      </c>
      <c r="M8" s="10">
        <f t="shared" si="1"/>
        <v>0</v>
      </c>
      <c r="N8" s="10">
        <f t="shared" si="2"/>
        <v>5</v>
      </c>
    </row>
    <row r="9" spans="1:14">
      <c r="A9" s="7">
        <v>3</v>
      </c>
      <c r="B9" s="21" t="s">
        <v>253</v>
      </c>
      <c r="C9" s="21" t="s">
        <v>37</v>
      </c>
      <c r="D9"/>
      <c r="E9" s="17">
        <v>10</v>
      </c>
      <c r="F9" s="17">
        <v>10</v>
      </c>
      <c r="G9"/>
      <c r="H9" s="17">
        <v>15</v>
      </c>
      <c r="I9" s="17">
        <v>10</v>
      </c>
      <c r="J9" s="17"/>
      <c r="K9" s="11"/>
      <c r="L9" s="10">
        <f t="shared" si="0"/>
        <v>5</v>
      </c>
      <c r="M9" s="10">
        <f t="shared" si="1"/>
        <v>0</v>
      </c>
      <c r="N9" s="10">
        <f t="shared" si="2"/>
        <v>5</v>
      </c>
    </row>
    <row r="10" spans="1:14">
      <c r="A10" s="7">
        <v>4</v>
      </c>
      <c r="B10" s="21" t="s">
        <v>254</v>
      </c>
      <c r="C10" s="21" t="s">
        <v>38</v>
      </c>
      <c r="D10"/>
      <c r="E10" s="17">
        <v>15</v>
      </c>
      <c r="F10" s="17">
        <v>5</v>
      </c>
      <c r="G10"/>
      <c r="H10" s="17">
        <v>10</v>
      </c>
      <c r="I10" s="17">
        <v>10</v>
      </c>
      <c r="J10" s="17"/>
      <c r="K10" s="11"/>
      <c r="L10" s="10">
        <f t="shared" si="0"/>
        <v>5</v>
      </c>
      <c r="M10" s="10">
        <f t="shared" si="1"/>
        <v>5</v>
      </c>
      <c r="N10" s="10">
        <f t="shared" si="2"/>
        <v>5</v>
      </c>
    </row>
    <row r="11" spans="1:14">
      <c r="A11" s="7">
        <v>5</v>
      </c>
      <c r="B11" s="21" t="s">
        <v>255</v>
      </c>
      <c r="C11" s="21" t="s">
        <v>39</v>
      </c>
      <c r="D11"/>
      <c r="E11" s="17">
        <v>10</v>
      </c>
      <c r="F11" s="17">
        <v>10</v>
      </c>
      <c r="G11"/>
      <c r="H11" s="17">
        <v>10</v>
      </c>
      <c r="I11" s="17">
        <v>15</v>
      </c>
      <c r="J11" s="17"/>
      <c r="K11" s="11"/>
      <c r="L11" s="10">
        <f t="shared" si="0"/>
        <v>0</v>
      </c>
      <c r="M11" s="10">
        <f t="shared" si="1"/>
        <v>5</v>
      </c>
      <c r="N11" s="10">
        <f t="shared" si="2"/>
        <v>5</v>
      </c>
    </row>
    <row r="12" spans="1:14">
      <c r="A12" s="7">
        <v>6</v>
      </c>
      <c r="B12" s="21" t="s">
        <v>256</v>
      </c>
      <c r="C12" s="21" t="s">
        <v>40</v>
      </c>
      <c r="D12"/>
      <c r="E12" s="17">
        <v>5</v>
      </c>
      <c r="F12" s="17">
        <v>15</v>
      </c>
      <c r="G12"/>
      <c r="H12" s="17">
        <v>10</v>
      </c>
      <c r="I12" s="17">
        <v>10</v>
      </c>
      <c r="J12" s="17"/>
      <c r="K12" s="11"/>
      <c r="L12" s="10">
        <f t="shared" si="0"/>
        <v>5</v>
      </c>
      <c r="M12" s="10">
        <f t="shared" si="1"/>
        <v>5</v>
      </c>
      <c r="N12" s="10">
        <f t="shared" si="2"/>
        <v>5</v>
      </c>
    </row>
    <row r="13" spans="1:14">
      <c r="A13" s="7">
        <v>7</v>
      </c>
      <c r="B13" s="21" t="s">
        <v>257</v>
      </c>
      <c r="C13" s="21" t="s">
        <v>41</v>
      </c>
      <c r="D13"/>
      <c r="E13" s="17">
        <v>10</v>
      </c>
      <c r="F13" s="17">
        <v>10</v>
      </c>
      <c r="G13"/>
      <c r="H13" s="17">
        <v>15</v>
      </c>
      <c r="I13" s="17">
        <v>10</v>
      </c>
      <c r="J13" s="17"/>
      <c r="K13" s="11"/>
      <c r="L13" s="10">
        <f t="shared" si="0"/>
        <v>5</v>
      </c>
      <c r="M13" s="10">
        <f t="shared" si="1"/>
        <v>0</v>
      </c>
      <c r="N13" s="10">
        <f t="shared" si="2"/>
        <v>5</v>
      </c>
    </row>
    <row r="14" spans="1:14">
      <c r="A14" s="7">
        <v>8</v>
      </c>
      <c r="B14" s="21" t="s">
        <v>258</v>
      </c>
      <c r="C14" s="21" t="s">
        <v>42</v>
      </c>
      <c r="D14"/>
      <c r="E14" s="17">
        <v>15</v>
      </c>
      <c r="F14" s="17">
        <v>15</v>
      </c>
      <c r="G14"/>
      <c r="H14" s="17">
        <v>15</v>
      </c>
      <c r="I14" s="17">
        <v>15</v>
      </c>
      <c r="J14" s="17"/>
      <c r="K14" s="11"/>
      <c r="L14" s="10">
        <f t="shared" si="0"/>
        <v>0</v>
      </c>
      <c r="M14" s="10">
        <f t="shared" si="1"/>
        <v>0</v>
      </c>
      <c r="N14" s="10">
        <f t="shared" si="2"/>
        <v>0</v>
      </c>
    </row>
    <row r="15" spans="1:14">
      <c r="A15" s="7">
        <v>9</v>
      </c>
      <c r="B15" s="21" t="s">
        <v>259</v>
      </c>
      <c r="C15" s="21" t="s">
        <v>43</v>
      </c>
      <c r="D15"/>
      <c r="E15" s="17">
        <v>15</v>
      </c>
      <c r="F15" s="17">
        <v>20</v>
      </c>
      <c r="G15"/>
      <c r="H15" s="17">
        <v>15</v>
      </c>
      <c r="I15" s="17">
        <v>10</v>
      </c>
      <c r="J15" s="17"/>
      <c r="K15" s="11"/>
      <c r="L15" s="10">
        <f t="shared" si="0"/>
        <v>0</v>
      </c>
      <c r="M15" s="10">
        <f t="shared" si="1"/>
        <v>10</v>
      </c>
      <c r="N15" s="10">
        <f t="shared" si="2"/>
        <v>10</v>
      </c>
    </row>
    <row r="16" spans="1:14">
      <c r="A16" s="7">
        <v>10</v>
      </c>
      <c r="B16" s="21" t="s">
        <v>260</v>
      </c>
      <c r="C16" s="21" t="s">
        <v>44</v>
      </c>
      <c r="D16"/>
      <c r="E16" s="17">
        <v>20</v>
      </c>
      <c r="F16" s="17">
        <v>15</v>
      </c>
      <c r="G16"/>
      <c r="H16" s="17">
        <v>20</v>
      </c>
      <c r="I16" s="17">
        <v>10</v>
      </c>
      <c r="J16" s="17"/>
      <c r="K16" s="11"/>
      <c r="L16" s="10">
        <f t="shared" si="0"/>
        <v>0</v>
      </c>
      <c r="M16" s="10">
        <f t="shared" si="1"/>
        <v>5</v>
      </c>
      <c r="N16" s="10">
        <f t="shared" si="2"/>
        <v>5</v>
      </c>
    </row>
    <row r="17" spans="1:14">
      <c r="A17" s="7">
        <v>11</v>
      </c>
      <c r="B17" s="21" t="s">
        <v>261</v>
      </c>
      <c r="C17" s="21" t="s">
        <v>45</v>
      </c>
      <c r="D17"/>
      <c r="E17" s="17">
        <v>15</v>
      </c>
      <c r="F17" s="17">
        <v>10</v>
      </c>
      <c r="G17"/>
      <c r="H17" s="17">
        <v>20</v>
      </c>
      <c r="I17" s="17">
        <v>10</v>
      </c>
      <c r="J17" s="17"/>
      <c r="K17" s="11"/>
      <c r="L17" s="10">
        <f t="shared" si="0"/>
        <v>5</v>
      </c>
      <c r="M17" s="10">
        <f t="shared" si="1"/>
        <v>0</v>
      </c>
      <c r="N17" s="10">
        <f t="shared" si="2"/>
        <v>5</v>
      </c>
    </row>
    <row r="18" spans="1:14">
      <c r="A18" s="7">
        <v>12</v>
      </c>
      <c r="B18" s="21" t="s">
        <v>262</v>
      </c>
      <c r="C18" s="21" t="s">
        <v>46</v>
      </c>
      <c r="D18"/>
      <c r="E18" s="17">
        <v>10</v>
      </c>
      <c r="F18" s="17">
        <v>10</v>
      </c>
      <c r="G18"/>
      <c r="H18" s="17">
        <v>15</v>
      </c>
      <c r="I18" s="17">
        <v>10</v>
      </c>
      <c r="J18" s="17"/>
      <c r="K18" s="11"/>
      <c r="L18" s="10">
        <f t="shared" si="0"/>
        <v>5</v>
      </c>
      <c r="M18" s="10">
        <f t="shared" si="1"/>
        <v>0</v>
      </c>
      <c r="N18" s="10">
        <f t="shared" si="2"/>
        <v>5</v>
      </c>
    </row>
    <row r="19" spans="1:14">
      <c r="A19" s="7">
        <v>13</v>
      </c>
      <c r="B19" s="21" t="s">
        <v>263</v>
      </c>
      <c r="C19" s="21" t="s">
        <v>47</v>
      </c>
      <c r="D19"/>
      <c r="E19" s="17">
        <v>15</v>
      </c>
      <c r="F19" s="17">
        <v>15</v>
      </c>
      <c r="G19"/>
      <c r="H19" s="17">
        <v>10</v>
      </c>
      <c r="I19" s="17">
        <v>15</v>
      </c>
      <c r="J19" s="17"/>
      <c r="K19" s="11"/>
      <c r="L19" s="10">
        <f t="shared" si="0"/>
        <v>5</v>
      </c>
      <c r="M19" s="10">
        <f t="shared" si="1"/>
        <v>0</v>
      </c>
      <c r="N19" s="10">
        <f t="shared" si="2"/>
        <v>5</v>
      </c>
    </row>
    <row r="20" spans="1:14">
      <c r="A20" s="7">
        <v>14</v>
      </c>
      <c r="B20" s="21" t="s">
        <v>264</v>
      </c>
      <c r="C20" s="21" t="s">
        <v>48</v>
      </c>
      <c r="D20"/>
      <c r="E20" s="17">
        <v>10</v>
      </c>
      <c r="F20" s="17">
        <v>10</v>
      </c>
      <c r="G20"/>
      <c r="H20" s="17">
        <v>15</v>
      </c>
      <c r="I20" s="17">
        <v>15</v>
      </c>
      <c r="J20" s="17"/>
      <c r="K20" s="11"/>
      <c r="L20" s="10">
        <f t="shared" si="0"/>
        <v>5</v>
      </c>
      <c r="M20" s="10">
        <f t="shared" si="1"/>
        <v>5</v>
      </c>
      <c r="N20" s="10">
        <f t="shared" si="2"/>
        <v>5</v>
      </c>
    </row>
    <row r="21" spans="1:14">
      <c r="A21" s="7">
        <v>15</v>
      </c>
      <c r="B21" s="21" t="s">
        <v>265</v>
      </c>
      <c r="C21" s="21" t="s">
        <v>49</v>
      </c>
      <c r="D21"/>
      <c r="E21" s="17">
        <v>15</v>
      </c>
      <c r="F21" s="17">
        <v>15</v>
      </c>
      <c r="G21"/>
      <c r="H21" s="17">
        <v>15</v>
      </c>
      <c r="I21" s="17">
        <v>10</v>
      </c>
      <c r="J21" s="17"/>
      <c r="K21" s="11"/>
      <c r="L21" s="10">
        <f t="shared" si="0"/>
        <v>0</v>
      </c>
      <c r="M21" s="10">
        <f t="shared" si="1"/>
        <v>5</v>
      </c>
      <c r="N21" s="10">
        <f t="shared" si="2"/>
        <v>5</v>
      </c>
    </row>
    <row r="22" spans="1:14">
      <c r="A22" s="7">
        <v>16</v>
      </c>
      <c r="B22" s="21" t="s">
        <v>266</v>
      </c>
      <c r="C22" s="21" t="s">
        <v>50</v>
      </c>
      <c r="D22"/>
      <c r="E22" s="17">
        <v>20</v>
      </c>
      <c r="F22" s="17">
        <v>15</v>
      </c>
      <c r="G22"/>
      <c r="H22" s="17">
        <v>15</v>
      </c>
      <c r="I22" s="17">
        <v>10</v>
      </c>
      <c r="J22" s="17"/>
      <c r="K22" s="11"/>
      <c r="L22" s="10">
        <f t="shared" si="0"/>
        <v>5</v>
      </c>
      <c r="M22" s="10">
        <f t="shared" si="1"/>
        <v>5</v>
      </c>
      <c r="N22" s="10">
        <f t="shared" si="2"/>
        <v>5</v>
      </c>
    </row>
    <row r="23" spans="1:14">
      <c r="A23" s="7">
        <v>17</v>
      </c>
      <c r="B23" s="21" t="s">
        <v>267</v>
      </c>
      <c r="C23" s="21" t="s">
        <v>51</v>
      </c>
      <c r="D23"/>
      <c r="E23" s="17">
        <v>15</v>
      </c>
      <c r="F23" s="17">
        <v>10</v>
      </c>
      <c r="G23"/>
      <c r="H23" s="17">
        <v>10</v>
      </c>
      <c r="I23" s="17">
        <v>10</v>
      </c>
      <c r="J23" s="17"/>
      <c r="K23" s="11"/>
      <c r="L23" s="10">
        <f t="shared" si="0"/>
        <v>5</v>
      </c>
      <c r="M23" s="10">
        <f t="shared" si="1"/>
        <v>0</v>
      </c>
      <c r="N23" s="10">
        <f t="shared" si="2"/>
        <v>5</v>
      </c>
    </row>
    <row r="24" spans="1:14">
      <c r="A24" s="7">
        <v>18</v>
      </c>
      <c r="B24" s="21" t="s">
        <v>268</v>
      </c>
      <c r="C24" s="21" t="s">
        <v>52</v>
      </c>
      <c r="D24"/>
      <c r="E24" s="17">
        <v>15</v>
      </c>
      <c r="F24" s="17">
        <v>15</v>
      </c>
      <c r="G24"/>
      <c r="H24" s="17">
        <v>15</v>
      </c>
      <c r="I24" s="17">
        <v>10</v>
      </c>
      <c r="J24" s="17"/>
      <c r="K24" s="11"/>
      <c r="L24" s="10">
        <f t="shared" si="0"/>
        <v>0</v>
      </c>
      <c r="M24" s="10">
        <f t="shared" si="1"/>
        <v>5</v>
      </c>
      <c r="N24" s="10">
        <f t="shared" si="2"/>
        <v>5</v>
      </c>
    </row>
    <row r="25" spans="1:14">
      <c r="A25" s="7">
        <v>19</v>
      </c>
      <c r="B25" s="21" t="s">
        <v>269</v>
      </c>
      <c r="C25" s="21" t="s">
        <v>53</v>
      </c>
      <c r="D25"/>
      <c r="E25" s="17">
        <v>20</v>
      </c>
      <c r="F25" s="17">
        <v>15</v>
      </c>
      <c r="G25"/>
      <c r="H25" s="17">
        <v>15</v>
      </c>
      <c r="I25" s="17">
        <v>15</v>
      </c>
      <c r="J25" s="17"/>
      <c r="K25" s="11"/>
      <c r="L25" s="10">
        <f t="shared" si="0"/>
        <v>5</v>
      </c>
      <c r="M25" s="10">
        <f t="shared" si="1"/>
        <v>0</v>
      </c>
      <c r="N25" s="10">
        <f t="shared" si="2"/>
        <v>5</v>
      </c>
    </row>
    <row r="26" spans="1:14">
      <c r="A26" s="7">
        <v>20</v>
      </c>
      <c r="B26" s="21" t="s">
        <v>270</v>
      </c>
      <c r="C26" s="21" t="s">
        <v>54</v>
      </c>
      <c r="D26"/>
      <c r="E26" s="17">
        <v>15</v>
      </c>
      <c r="F26" s="17">
        <v>15</v>
      </c>
      <c r="G26"/>
      <c r="H26" s="17">
        <v>15</v>
      </c>
      <c r="I26" s="17">
        <v>15</v>
      </c>
      <c r="J26" s="17"/>
      <c r="K26" s="11"/>
      <c r="L26" s="10">
        <f t="shared" si="0"/>
        <v>0</v>
      </c>
      <c r="M26" s="10">
        <f t="shared" si="1"/>
        <v>0</v>
      </c>
      <c r="N26" s="10">
        <f t="shared" si="2"/>
        <v>0</v>
      </c>
    </row>
    <row r="27" spans="1:14">
      <c r="A27" s="7">
        <v>21</v>
      </c>
      <c r="B27" s="21" t="s">
        <v>271</v>
      </c>
      <c r="C27" s="21" t="s">
        <v>55</v>
      </c>
      <c r="D27"/>
      <c r="E27" s="17">
        <v>20</v>
      </c>
      <c r="F27" s="17">
        <v>10</v>
      </c>
      <c r="G27"/>
      <c r="H27" s="17">
        <v>20</v>
      </c>
      <c r="I27" s="17">
        <v>15</v>
      </c>
      <c r="J27" s="17"/>
      <c r="K27" s="11"/>
      <c r="L27" s="10">
        <f t="shared" si="0"/>
        <v>0</v>
      </c>
      <c r="M27" s="10">
        <f t="shared" si="1"/>
        <v>5</v>
      </c>
      <c r="N27" s="10">
        <f t="shared" si="2"/>
        <v>5</v>
      </c>
    </row>
    <row r="28" spans="1:14">
      <c r="A28" s="7">
        <v>22</v>
      </c>
      <c r="B28" s="21" t="s">
        <v>272</v>
      </c>
      <c r="C28" s="21" t="s">
        <v>56</v>
      </c>
      <c r="D28"/>
      <c r="E28" s="17">
        <v>15</v>
      </c>
      <c r="F28" s="17">
        <v>10</v>
      </c>
      <c r="G28"/>
      <c r="H28" s="17">
        <v>15</v>
      </c>
      <c r="I28" s="17">
        <v>10</v>
      </c>
      <c r="J28" s="17"/>
      <c r="K28" s="11"/>
      <c r="L28" s="10">
        <f t="shared" si="0"/>
        <v>0</v>
      </c>
      <c r="M28" s="10">
        <f t="shared" si="1"/>
        <v>0</v>
      </c>
      <c r="N28" s="10">
        <f t="shared" si="2"/>
        <v>0</v>
      </c>
    </row>
    <row r="29" spans="1:14">
      <c r="A29" s="7">
        <v>23</v>
      </c>
      <c r="B29" s="21" t="s">
        <v>273</v>
      </c>
      <c r="C29" s="21" t="s">
        <v>57</v>
      </c>
      <c r="D29"/>
      <c r="E29" s="17">
        <v>10</v>
      </c>
      <c r="F29" s="17">
        <v>5</v>
      </c>
      <c r="G29"/>
      <c r="H29" s="17">
        <v>10</v>
      </c>
      <c r="I29" s="17">
        <v>10</v>
      </c>
      <c r="J29" s="17"/>
      <c r="K29" s="11"/>
      <c r="L29" s="10">
        <f t="shared" si="0"/>
        <v>0</v>
      </c>
      <c r="M29" s="10">
        <f t="shared" si="1"/>
        <v>5</v>
      </c>
      <c r="N29" s="10">
        <f t="shared" si="2"/>
        <v>5</v>
      </c>
    </row>
    <row r="30" spans="1:14">
      <c r="B30" s="18"/>
      <c r="C30" s="18"/>
      <c r="D30" s="12"/>
      <c r="E30" s="7">
        <f>(SUM(E6:E29))/24</f>
        <v>13.541666666666666</v>
      </c>
      <c r="F30" s="7">
        <f>(SUM(F6:F29))/24</f>
        <v>11.666666666666666</v>
      </c>
      <c r="H30" s="7">
        <f>(SUM(H6:H29))/24</f>
        <v>13.75</v>
      </c>
      <c r="I30" s="7">
        <f>(SUM(I6:I29))/24</f>
        <v>11.458333333333334</v>
      </c>
      <c r="N30" s="16">
        <f>MAX(N6:N29)</f>
        <v>10</v>
      </c>
    </row>
    <row r="31" spans="1:14">
      <c r="B31" s="18"/>
      <c r="C31" s="18"/>
      <c r="D31" s="12"/>
    </row>
    <row r="32" spans="1:14">
      <c r="B32" s="18"/>
      <c r="D32" s="12"/>
    </row>
    <row r="34" spans="1:14">
      <c r="B34" s="18"/>
    </row>
    <row r="35" spans="1:14">
      <c r="B35" s="18"/>
    </row>
    <row r="36" spans="1:14">
      <c r="B36" s="18"/>
    </row>
    <row r="37" spans="1:14">
      <c r="A37" s="7" t="s">
        <v>7</v>
      </c>
      <c r="B37" s="19"/>
    </row>
    <row r="38" spans="1:14">
      <c r="B38" s="18"/>
    </row>
    <row r="39" spans="1:14">
      <c r="A39" s="7" t="s">
        <v>0</v>
      </c>
      <c r="B39" s="18"/>
    </row>
    <row r="40" spans="1:14">
      <c r="A40" s="7" t="s">
        <v>5</v>
      </c>
      <c r="B40" s="22" t="s">
        <v>15</v>
      </c>
      <c r="C40" s="22" t="s">
        <v>16</v>
      </c>
      <c r="E40" s="10" t="s">
        <v>1</v>
      </c>
      <c r="F40" s="10" t="s">
        <v>2</v>
      </c>
      <c r="H40" s="7" t="s">
        <v>3</v>
      </c>
      <c r="I40" s="7" t="s">
        <v>4</v>
      </c>
      <c r="L40" s="10" t="s">
        <v>31</v>
      </c>
      <c r="M40" s="10" t="s">
        <v>32</v>
      </c>
      <c r="N40" s="10" t="s">
        <v>33</v>
      </c>
    </row>
    <row r="41" spans="1:14">
      <c r="A41" s="7">
        <v>0</v>
      </c>
      <c r="B41" s="21" t="s">
        <v>274</v>
      </c>
      <c r="C41" s="21" t="s">
        <v>58</v>
      </c>
      <c r="D41"/>
      <c r="E41" s="17">
        <v>10</v>
      </c>
      <c r="F41" s="17">
        <v>10</v>
      </c>
      <c r="G41"/>
      <c r="H41" s="17">
        <v>5</v>
      </c>
      <c r="I41" s="17">
        <v>10</v>
      </c>
      <c r="J41" s="11"/>
      <c r="K41" s="11"/>
      <c r="L41" s="10">
        <f t="shared" ref="L41:L64" si="3">ABS(E41-H41)</f>
        <v>5</v>
      </c>
      <c r="M41" s="10">
        <f t="shared" ref="M41:M64" si="4">ABS(F41-I41)</f>
        <v>0</v>
      </c>
      <c r="N41" s="10">
        <f>MAX(L41,M41)</f>
        <v>5</v>
      </c>
    </row>
    <row r="42" spans="1:14">
      <c r="A42" s="7">
        <v>1</v>
      </c>
      <c r="B42" s="21" t="s">
        <v>275</v>
      </c>
      <c r="C42" s="21" t="s">
        <v>59</v>
      </c>
      <c r="D42"/>
      <c r="E42" s="17">
        <v>15</v>
      </c>
      <c r="F42" s="17">
        <v>15</v>
      </c>
      <c r="G42"/>
      <c r="H42" s="17">
        <v>5</v>
      </c>
      <c r="I42" s="17">
        <v>10</v>
      </c>
      <c r="J42" s="11"/>
      <c r="K42" s="11"/>
      <c r="L42" s="10">
        <f t="shared" si="3"/>
        <v>10</v>
      </c>
      <c r="M42" s="10">
        <f t="shared" si="4"/>
        <v>5</v>
      </c>
      <c r="N42" s="10">
        <f t="shared" ref="N42:N64" si="5">MAX(L42,M42)</f>
        <v>10</v>
      </c>
    </row>
    <row r="43" spans="1:14">
      <c r="A43" s="7">
        <v>2</v>
      </c>
      <c r="B43" s="21" t="s">
        <v>276</v>
      </c>
      <c r="C43" s="21" t="s">
        <v>60</v>
      </c>
      <c r="D43"/>
      <c r="E43" s="17">
        <v>10</v>
      </c>
      <c r="F43" s="17">
        <v>15</v>
      </c>
      <c r="G43"/>
      <c r="H43" s="17">
        <v>15</v>
      </c>
      <c r="I43" s="17">
        <v>15</v>
      </c>
      <c r="J43" s="11"/>
      <c r="K43" s="11"/>
      <c r="L43" s="10">
        <f t="shared" si="3"/>
        <v>5</v>
      </c>
      <c r="M43" s="10">
        <f t="shared" si="4"/>
        <v>0</v>
      </c>
      <c r="N43" s="10">
        <f t="shared" si="5"/>
        <v>5</v>
      </c>
    </row>
    <row r="44" spans="1:14">
      <c r="A44" s="7">
        <v>3</v>
      </c>
      <c r="B44" s="21" t="s">
        <v>277</v>
      </c>
      <c r="C44" s="21" t="s">
        <v>61</v>
      </c>
      <c r="D44"/>
      <c r="E44" s="17">
        <v>15</v>
      </c>
      <c r="F44" s="17">
        <v>15</v>
      </c>
      <c r="G44"/>
      <c r="H44" s="17">
        <v>15</v>
      </c>
      <c r="I44" s="17">
        <v>20</v>
      </c>
      <c r="J44" s="11"/>
      <c r="K44" s="11"/>
      <c r="L44" s="10">
        <f t="shared" si="3"/>
        <v>0</v>
      </c>
      <c r="M44" s="10">
        <f t="shared" si="4"/>
        <v>5</v>
      </c>
      <c r="N44" s="10">
        <f t="shared" si="5"/>
        <v>5</v>
      </c>
    </row>
    <row r="45" spans="1:14">
      <c r="A45" s="7">
        <v>4</v>
      </c>
      <c r="B45" s="21" t="s">
        <v>278</v>
      </c>
      <c r="C45" s="21" t="s">
        <v>62</v>
      </c>
      <c r="D45"/>
      <c r="E45" s="17">
        <v>15</v>
      </c>
      <c r="F45" s="17">
        <v>20</v>
      </c>
      <c r="G45"/>
      <c r="H45" s="17">
        <v>15</v>
      </c>
      <c r="I45" s="17">
        <v>10</v>
      </c>
      <c r="J45" s="11"/>
      <c r="K45" s="11"/>
      <c r="L45" s="10">
        <f t="shared" si="3"/>
        <v>0</v>
      </c>
      <c r="M45" s="10">
        <f t="shared" si="4"/>
        <v>10</v>
      </c>
      <c r="N45" s="10">
        <f t="shared" si="5"/>
        <v>10</v>
      </c>
    </row>
    <row r="46" spans="1:14">
      <c r="A46" s="7">
        <v>5</v>
      </c>
      <c r="B46" s="21" t="s">
        <v>279</v>
      </c>
      <c r="C46" s="21" t="s">
        <v>63</v>
      </c>
      <c r="D46"/>
      <c r="E46" s="17">
        <v>20</v>
      </c>
      <c r="F46" s="17">
        <v>15</v>
      </c>
      <c r="G46"/>
      <c r="H46" s="17">
        <v>15</v>
      </c>
      <c r="I46" s="17">
        <v>10</v>
      </c>
      <c r="J46" s="11"/>
      <c r="K46" s="11"/>
      <c r="L46" s="10">
        <f t="shared" si="3"/>
        <v>5</v>
      </c>
      <c r="M46" s="10">
        <f t="shared" si="4"/>
        <v>5</v>
      </c>
      <c r="N46" s="10">
        <f t="shared" si="5"/>
        <v>5</v>
      </c>
    </row>
    <row r="47" spans="1:14">
      <c r="A47" s="7">
        <v>6</v>
      </c>
      <c r="B47" s="21" t="s">
        <v>280</v>
      </c>
      <c r="C47" s="21" t="s">
        <v>64</v>
      </c>
      <c r="D47"/>
      <c r="E47" s="17">
        <v>20</v>
      </c>
      <c r="F47" s="17">
        <v>15</v>
      </c>
      <c r="G47"/>
      <c r="H47" s="17">
        <v>15</v>
      </c>
      <c r="I47" s="17">
        <v>15</v>
      </c>
      <c r="J47" s="11"/>
      <c r="K47" s="11"/>
      <c r="L47" s="10">
        <f t="shared" si="3"/>
        <v>5</v>
      </c>
      <c r="M47" s="10">
        <f t="shared" si="4"/>
        <v>0</v>
      </c>
      <c r="N47" s="10">
        <f t="shared" si="5"/>
        <v>5</v>
      </c>
    </row>
    <row r="48" spans="1:14">
      <c r="A48" s="7">
        <v>7</v>
      </c>
      <c r="B48" s="21" t="s">
        <v>281</v>
      </c>
      <c r="C48" s="21" t="s">
        <v>65</v>
      </c>
      <c r="D48"/>
      <c r="E48" s="17">
        <v>15</v>
      </c>
      <c r="F48" s="17">
        <v>10</v>
      </c>
      <c r="G48"/>
      <c r="H48" s="17">
        <v>15</v>
      </c>
      <c r="I48" s="17">
        <v>10</v>
      </c>
      <c r="J48" s="11"/>
      <c r="K48" s="11"/>
      <c r="L48" s="10">
        <f t="shared" si="3"/>
        <v>0</v>
      </c>
      <c r="M48" s="10">
        <f t="shared" si="4"/>
        <v>0</v>
      </c>
      <c r="N48" s="10">
        <f t="shared" si="5"/>
        <v>0</v>
      </c>
    </row>
    <row r="49" spans="1:14">
      <c r="A49" s="7">
        <v>8</v>
      </c>
      <c r="B49" s="21" t="s">
        <v>282</v>
      </c>
      <c r="C49" s="21" t="s">
        <v>66</v>
      </c>
      <c r="D49"/>
      <c r="E49" s="17">
        <v>10</v>
      </c>
      <c r="F49" s="17">
        <v>15</v>
      </c>
      <c r="G49"/>
      <c r="H49" s="17">
        <v>10</v>
      </c>
      <c r="I49" s="17">
        <v>10</v>
      </c>
      <c r="J49" s="11"/>
      <c r="K49" s="11"/>
      <c r="L49" s="10">
        <f t="shared" si="3"/>
        <v>0</v>
      </c>
      <c r="M49" s="10">
        <f t="shared" si="4"/>
        <v>5</v>
      </c>
      <c r="N49" s="10">
        <f t="shared" si="5"/>
        <v>5</v>
      </c>
    </row>
    <row r="50" spans="1:14">
      <c r="A50" s="7">
        <v>9</v>
      </c>
      <c r="B50" s="21" t="s">
        <v>283</v>
      </c>
      <c r="C50" s="21" t="s">
        <v>67</v>
      </c>
      <c r="D50"/>
      <c r="E50" s="17">
        <v>15</v>
      </c>
      <c r="F50" s="17">
        <v>20</v>
      </c>
      <c r="G50"/>
      <c r="H50" s="17">
        <v>20</v>
      </c>
      <c r="I50" s="17">
        <v>20</v>
      </c>
      <c r="J50" s="11"/>
      <c r="K50" s="11"/>
      <c r="L50" s="10">
        <f t="shared" si="3"/>
        <v>5</v>
      </c>
      <c r="M50" s="10">
        <f t="shared" si="4"/>
        <v>0</v>
      </c>
      <c r="N50" s="10">
        <f t="shared" si="5"/>
        <v>5</v>
      </c>
    </row>
    <row r="51" spans="1:14">
      <c r="A51" s="7">
        <v>10</v>
      </c>
      <c r="B51" s="21" t="s">
        <v>284</v>
      </c>
      <c r="C51" s="21" t="s">
        <v>68</v>
      </c>
      <c r="D51"/>
      <c r="E51" s="17">
        <v>20</v>
      </c>
      <c r="F51" s="17">
        <v>15</v>
      </c>
      <c r="G51"/>
      <c r="H51" s="17">
        <v>15</v>
      </c>
      <c r="I51" s="17">
        <v>15</v>
      </c>
      <c r="J51" s="11"/>
      <c r="K51" s="11"/>
      <c r="L51" s="10">
        <f t="shared" si="3"/>
        <v>5</v>
      </c>
      <c r="M51" s="10">
        <f t="shared" si="4"/>
        <v>0</v>
      </c>
      <c r="N51" s="10">
        <f t="shared" si="5"/>
        <v>5</v>
      </c>
    </row>
    <row r="52" spans="1:14">
      <c r="A52" s="7">
        <v>11</v>
      </c>
      <c r="B52" s="21" t="s">
        <v>285</v>
      </c>
      <c r="C52" s="21" t="s">
        <v>69</v>
      </c>
      <c r="D52"/>
      <c r="E52" s="17">
        <v>15</v>
      </c>
      <c r="F52" s="17">
        <v>20</v>
      </c>
      <c r="G52"/>
      <c r="H52" s="17">
        <v>15</v>
      </c>
      <c r="I52" s="17">
        <v>15</v>
      </c>
      <c r="J52" s="11"/>
      <c r="K52" s="11"/>
      <c r="L52" s="10">
        <f t="shared" si="3"/>
        <v>0</v>
      </c>
      <c r="M52" s="10">
        <f t="shared" si="4"/>
        <v>5</v>
      </c>
      <c r="N52" s="10">
        <f t="shared" si="5"/>
        <v>5</v>
      </c>
    </row>
    <row r="53" spans="1:14">
      <c r="A53" s="7">
        <v>12</v>
      </c>
      <c r="B53" s="21" t="s">
        <v>286</v>
      </c>
      <c r="C53" s="21" t="s">
        <v>70</v>
      </c>
      <c r="D53"/>
      <c r="E53" s="17">
        <v>15</v>
      </c>
      <c r="F53" s="17">
        <v>15</v>
      </c>
      <c r="G53"/>
      <c r="H53" s="17">
        <v>15</v>
      </c>
      <c r="I53" s="17">
        <v>15</v>
      </c>
      <c r="J53" s="11"/>
      <c r="K53" s="11"/>
      <c r="L53" s="10">
        <f t="shared" si="3"/>
        <v>0</v>
      </c>
      <c r="M53" s="10">
        <f t="shared" si="4"/>
        <v>0</v>
      </c>
      <c r="N53" s="10">
        <f t="shared" si="5"/>
        <v>0</v>
      </c>
    </row>
    <row r="54" spans="1:14">
      <c r="A54" s="7">
        <v>13</v>
      </c>
      <c r="B54" s="21" t="s">
        <v>287</v>
      </c>
      <c r="C54" s="21" t="s">
        <v>71</v>
      </c>
      <c r="D54"/>
      <c r="E54" s="17">
        <v>20</v>
      </c>
      <c r="F54" s="17">
        <v>15</v>
      </c>
      <c r="G54"/>
      <c r="H54" s="17">
        <v>15</v>
      </c>
      <c r="I54" s="17">
        <v>15</v>
      </c>
      <c r="J54" s="11"/>
      <c r="K54" s="11"/>
      <c r="L54" s="10">
        <f t="shared" si="3"/>
        <v>5</v>
      </c>
      <c r="M54" s="10">
        <f t="shared" si="4"/>
        <v>0</v>
      </c>
      <c r="N54" s="10">
        <f t="shared" si="5"/>
        <v>5</v>
      </c>
    </row>
    <row r="55" spans="1:14">
      <c r="A55" s="7">
        <v>14</v>
      </c>
      <c r="B55" s="21" t="s">
        <v>288</v>
      </c>
      <c r="C55" s="21" t="s">
        <v>72</v>
      </c>
      <c r="D55"/>
      <c r="E55" s="17">
        <v>15</v>
      </c>
      <c r="F55" s="17">
        <v>15</v>
      </c>
      <c r="G55"/>
      <c r="H55" s="17">
        <v>20</v>
      </c>
      <c r="I55" s="17">
        <v>15</v>
      </c>
      <c r="J55" s="11"/>
      <c r="K55" s="11"/>
      <c r="L55" s="10">
        <f t="shared" si="3"/>
        <v>5</v>
      </c>
      <c r="M55" s="10">
        <f t="shared" si="4"/>
        <v>0</v>
      </c>
      <c r="N55" s="10">
        <f t="shared" si="5"/>
        <v>5</v>
      </c>
    </row>
    <row r="56" spans="1:14">
      <c r="A56" s="7">
        <v>15</v>
      </c>
      <c r="B56" s="21" t="s">
        <v>289</v>
      </c>
      <c r="C56" s="21" t="s">
        <v>73</v>
      </c>
      <c r="D56"/>
      <c r="E56" s="17">
        <v>20</v>
      </c>
      <c r="F56" s="17">
        <v>15</v>
      </c>
      <c r="G56"/>
      <c r="H56" s="17">
        <v>15</v>
      </c>
      <c r="I56" s="17">
        <v>15</v>
      </c>
      <c r="J56" s="11"/>
      <c r="K56" s="11"/>
      <c r="L56" s="10">
        <f t="shared" si="3"/>
        <v>5</v>
      </c>
      <c r="M56" s="10">
        <f t="shared" si="4"/>
        <v>0</v>
      </c>
      <c r="N56" s="10">
        <f t="shared" si="5"/>
        <v>5</v>
      </c>
    </row>
    <row r="57" spans="1:14">
      <c r="A57" s="7">
        <v>16</v>
      </c>
      <c r="B57" s="21" t="s">
        <v>290</v>
      </c>
      <c r="C57" s="21" t="s">
        <v>74</v>
      </c>
      <c r="D57"/>
      <c r="E57" s="17">
        <v>20</v>
      </c>
      <c r="F57" s="17">
        <v>15</v>
      </c>
      <c r="G57"/>
      <c r="H57" s="17">
        <v>15</v>
      </c>
      <c r="I57" s="17">
        <v>10</v>
      </c>
      <c r="J57" s="11"/>
      <c r="K57" s="11"/>
      <c r="L57" s="10">
        <f t="shared" si="3"/>
        <v>5</v>
      </c>
      <c r="M57" s="10">
        <f t="shared" si="4"/>
        <v>5</v>
      </c>
      <c r="N57" s="10">
        <f t="shared" si="5"/>
        <v>5</v>
      </c>
    </row>
    <row r="58" spans="1:14">
      <c r="A58" s="7">
        <v>17</v>
      </c>
      <c r="B58" s="21" t="s">
        <v>291</v>
      </c>
      <c r="C58" s="21" t="s">
        <v>75</v>
      </c>
      <c r="D58"/>
      <c r="E58" s="17">
        <v>15</v>
      </c>
      <c r="F58" s="17">
        <v>10</v>
      </c>
      <c r="G58"/>
      <c r="H58" s="17">
        <v>15</v>
      </c>
      <c r="I58" s="17">
        <v>15</v>
      </c>
      <c r="J58" s="11"/>
      <c r="K58" s="11"/>
      <c r="L58" s="10">
        <f t="shared" si="3"/>
        <v>0</v>
      </c>
      <c r="M58" s="10">
        <f t="shared" si="4"/>
        <v>5</v>
      </c>
      <c r="N58" s="10">
        <f t="shared" si="5"/>
        <v>5</v>
      </c>
    </row>
    <row r="59" spans="1:14">
      <c r="A59" s="7">
        <v>18</v>
      </c>
      <c r="B59" s="21" t="s">
        <v>292</v>
      </c>
      <c r="C59" s="21" t="s">
        <v>76</v>
      </c>
      <c r="D59"/>
      <c r="E59" s="17">
        <v>20</v>
      </c>
      <c r="F59" s="17">
        <v>15</v>
      </c>
      <c r="G59"/>
      <c r="H59" s="17">
        <v>10</v>
      </c>
      <c r="I59" s="17">
        <v>10</v>
      </c>
      <c r="J59" s="11"/>
      <c r="K59" s="11"/>
      <c r="L59" s="10">
        <f t="shared" si="3"/>
        <v>10</v>
      </c>
      <c r="M59" s="10">
        <f t="shared" si="4"/>
        <v>5</v>
      </c>
      <c r="N59" s="10">
        <f t="shared" si="5"/>
        <v>10</v>
      </c>
    </row>
    <row r="60" spans="1:14">
      <c r="A60" s="7">
        <v>19</v>
      </c>
      <c r="B60" s="21" t="s">
        <v>293</v>
      </c>
      <c r="C60" s="21" t="s">
        <v>77</v>
      </c>
      <c r="D60"/>
      <c r="E60" s="17">
        <v>25</v>
      </c>
      <c r="F60" s="17">
        <v>20</v>
      </c>
      <c r="G60"/>
      <c r="H60" s="17">
        <v>15</v>
      </c>
      <c r="I60" s="17">
        <v>10</v>
      </c>
      <c r="J60" s="11"/>
      <c r="K60" s="11"/>
      <c r="L60" s="10">
        <f t="shared" si="3"/>
        <v>10</v>
      </c>
      <c r="M60" s="10">
        <f t="shared" si="4"/>
        <v>10</v>
      </c>
      <c r="N60" s="10">
        <f t="shared" si="5"/>
        <v>10</v>
      </c>
    </row>
    <row r="61" spans="1:14">
      <c r="A61" s="7">
        <v>20</v>
      </c>
      <c r="B61" s="21" t="s">
        <v>294</v>
      </c>
      <c r="C61" s="21" t="s">
        <v>78</v>
      </c>
      <c r="D61"/>
      <c r="E61" s="17">
        <v>20</v>
      </c>
      <c r="F61" s="17">
        <v>15</v>
      </c>
      <c r="G61"/>
      <c r="H61" s="17">
        <v>10</v>
      </c>
      <c r="I61" s="17">
        <v>10</v>
      </c>
      <c r="J61" s="11"/>
      <c r="K61" s="11"/>
      <c r="L61" s="10">
        <f t="shared" si="3"/>
        <v>10</v>
      </c>
      <c r="M61" s="10">
        <f t="shared" si="4"/>
        <v>5</v>
      </c>
      <c r="N61" s="10">
        <f t="shared" si="5"/>
        <v>10</v>
      </c>
    </row>
    <row r="62" spans="1:14">
      <c r="A62" s="7">
        <v>21</v>
      </c>
      <c r="B62" s="21" t="s">
        <v>295</v>
      </c>
      <c r="C62" s="21" t="s">
        <v>79</v>
      </c>
      <c r="D62"/>
      <c r="E62" s="17">
        <v>20</v>
      </c>
      <c r="F62" s="17">
        <v>20</v>
      </c>
      <c r="G62"/>
      <c r="H62" s="17">
        <v>15</v>
      </c>
      <c r="I62" s="17">
        <v>10</v>
      </c>
      <c r="J62" s="11"/>
      <c r="K62" s="11"/>
      <c r="L62" s="10">
        <f t="shared" si="3"/>
        <v>5</v>
      </c>
      <c r="M62" s="10">
        <f t="shared" si="4"/>
        <v>10</v>
      </c>
      <c r="N62" s="10">
        <f t="shared" si="5"/>
        <v>10</v>
      </c>
    </row>
    <row r="63" spans="1:14">
      <c r="A63" s="7">
        <v>22</v>
      </c>
      <c r="B63" s="21" t="s">
        <v>296</v>
      </c>
      <c r="C63" s="21" t="s">
        <v>80</v>
      </c>
      <c r="D63"/>
      <c r="E63" s="17">
        <v>20</v>
      </c>
      <c r="F63" s="17">
        <v>15</v>
      </c>
      <c r="G63"/>
      <c r="H63" s="17">
        <v>15</v>
      </c>
      <c r="I63" s="17">
        <v>10</v>
      </c>
      <c r="J63" s="11"/>
      <c r="K63" s="11"/>
      <c r="L63" s="10">
        <f t="shared" si="3"/>
        <v>5</v>
      </c>
      <c r="M63" s="10">
        <f t="shared" si="4"/>
        <v>5</v>
      </c>
      <c r="N63" s="10">
        <f t="shared" si="5"/>
        <v>5</v>
      </c>
    </row>
    <row r="64" spans="1:14">
      <c r="A64" s="7">
        <v>23</v>
      </c>
      <c r="B64" s="21" t="s">
        <v>297</v>
      </c>
      <c r="C64" s="21" t="s">
        <v>81</v>
      </c>
      <c r="D64"/>
      <c r="E64" s="17">
        <v>15</v>
      </c>
      <c r="F64" s="17">
        <v>10</v>
      </c>
      <c r="G64"/>
      <c r="H64" s="17">
        <v>10</v>
      </c>
      <c r="I64" s="17">
        <v>10</v>
      </c>
      <c r="J64" s="11"/>
      <c r="K64" s="11"/>
      <c r="L64" s="10">
        <f t="shared" si="3"/>
        <v>5</v>
      </c>
      <c r="M64" s="10">
        <f t="shared" si="4"/>
        <v>0</v>
      </c>
      <c r="N64" s="10">
        <f t="shared" si="5"/>
        <v>5</v>
      </c>
    </row>
    <row r="65" spans="1:14">
      <c r="B65" s="18"/>
      <c r="C65" s="18"/>
      <c r="D65" s="12"/>
      <c r="E65" s="7">
        <f>(SUM(E41:E64))/24</f>
        <v>16.875</v>
      </c>
      <c r="F65" s="7">
        <f>(SUM(F41:F64))/24</f>
        <v>15.208333333333334</v>
      </c>
      <c r="H65" s="7">
        <f>(SUM(H41:H64))/24</f>
        <v>13.75</v>
      </c>
      <c r="I65" s="7">
        <f>(SUM(I41:I64))/24</f>
        <v>12.708333333333334</v>
      </c>
      <c r="N65" s="16">
        <f>MAX(N41:N64)</f>
        <v>10</v>
      </c>
    </row>
    <row r="66" spans="1:14">
      <c r="B66" s="18"/>
      <c r="C66" s="18"/>
      <c r="D66" s="12"/>
    </row>
    <row r="67" spans="1:14">
      <c r="B67" s="18"/>
      <c r="D67" s="12"/>
    </row>
    <row r="69" spans="1:14">
      <c r="B69" s="18"/>
    </row>
    <row r="70" spans="1:14">
      <c r="B70" s="18"/>
    </row>
    <row r="71" spans="1:14">
      <c r="B71" s="18"/>
    </row>
    <row r="72" spans="1:14">
      <c r="A72" s="7" t="s">
        <v>8</v>
      </c>
      <c r="B72" s="19"/>
    </row>
    <row r="73" spans="1:14">
      <c r="B73" s="18"/>
    </row>
    <row r="74" spans="1:14">
      <c r="A74" s="7" t="s">
        <v>0</v>
      </c>
      <c r="B74" s="18"/>
    </row>
    <row r="75" spans="1:14">
      <c r="A75" s="7" t="s">
        <v>5</v>
      </c>
      <c r="B75" s="22" t="s">
        <v>15</v>
      </c>
      <c r="C75" s="22" t="s">
        <v>16</v>
      </c>
      <c r="E75" s="10" t="s">
        <v>1</v>
      </c>
      <c r="F75" s="10" t="s">
        <v>2</v>
      </c>
      <c r="H75" s="7" t="s">
        <v>3</v>
      </c>
      <c r="I75" s="7" t="s">
        <v>4</v>
      </c>
      <c r="L75" s="10" t="s">
        <v>31</v>
      </c>
      <c r="M75" s="10" t="s">
        <v>32</v>
      </c>
      <c r="N75" s="10" t="s">
        <v>33</v>
      </c>
    </row>
    <row r="76" spans="1:14">
      <c r="A76" s="7">
        <v>0</v>
      </c>
      <c r="B76" s="21" t="s">
        <v>298</v>
      </c>
      <c r="C76" s="21" t="s">
        <v>82</v>
      </c>
      <c r="D76"/>
      <c r="E76" s="17">
        <v>10</v>
      </c>
      <c r="F76" s="17">
        <v>10</v>
      </c>
      <c r="G76"/>
      <c r="H76" s="17">
        <v>15</v>
      </c>
      <c r="I76" s="17">
        <v>15</v>
      </c>
      <c r="J76" s="11"/>
      <c r="K76" s="11"/>
      <c r="L76" s="10">
        <f t="shared" ref="L76:L99" si="6">ABS(E76-H76)</f>
        <v>5</v>
      </c>
      <c r="M76" s="10">
        <f t="shared" ref="M76:M99" si="7">ABS(F76-I76)</f>
        <v>5</v>
      </c>
      <c r="N76" s="10">
        <f>MAX(L76,M76)</f>
        <v>5</v>
      </c>
    </row>
    <row r="77" spans="1:14">
      <c r="A77" s="7">
        <v>1</v>
      </c>
      <c r="B77" s="21" t="s">
        <v>299</v>
      </c>
      <c r="C77" s="21" t="s">
        <v>83</v>
      </c>
      <c r="D77"/>
      <c r="E77" s="17">
        <v>15</v>
      </c>
      <c r="F77" s="17">
        <v>15</v>
      </c>
      <c r="G77"/>
      <c r="H77" s="17">
        <v>15</v>
      </c>
      <c r="I77" s="17">
        <v>25</v>
      </c>
      <c r="J77" s="11"/>
      <c r="K77" s="11"/>
      <c r="L77" s="10">
        <f t="shared" si="6"/>
        <v>0</v>
      </c>
      <c r="M77" s="10">
        <f t="shared" si="7"/>
        <v>10</v>
      </c>
      <c r="N77" s="10">
        <f t="shared" ref="N77:N99" si="8">MAX(L77,M77)</f>
        <v>10</v>
      </c>
    </row>
    <row r="78" spans="1:14">
      <c r="A78" s="7">
        <v>2</v>
      </c>
      <c r="B78" s="21" t="s">
        <v>300</v>
      </c>
      <c r="C78" s="21" t="s">
        <v>84</v>
      </c>
      <c r="D78"/>
      <c r="E78" s="17">
        <v>15</v>
      </c>
      <c r="F78" s="17">
        <v>15</v>
      </c>
      <c r="G78"/>
      <c r="H78" s="17">
        <v>25</v>
      </c>
      <c r="I78" s="17">
        <v>25</v>
      </c>
      <c r="J78" s="11"/>
      <c r="K78" s="11"/>
      <c r="L78" s="10">
        <f t="shared" si="6"/>
        <v>10</v>
      </c>
      <c r="M78" s="10">
        <f t="shared" si="7"/>
        <v>10</v>
      </c>
      <c r="N78" s="10">
        <f t="shared" si="8"/>
        <v>10</v>
      </c>
    </row>
    <row r="79" spans="1:14">
      <c r="A79" s="7">
        <v>3</v>
      </c>
      <c r="B79" s="21" t="s">
        <v>301</v>
      </c>
      <c r="C79" s="21" t="s">
        <v>85</v>
      </c>
      <c r="D79"/>
      <c r="E79" s="17">
        <v>10</v>
      </c>
      <c r="F79" s="17">
        <v>10</v>
      </c>
      <c r="G79"/>
      <c r="H79" s="17">
        <v>15</v>
      </c>
      <c r="I79" s="17">
        <v>20</v>
      </c>
      <c r="J79" s="11"/>
      <c r="K79" s="11"/>
      <c r="L79" s="10">
        <f t="shared" si="6"/>
        <v>5</v>
      </c>
      <c r="M79" s="10">
        <f t="shared" si="7"/>
        <v>10</v>
      </c>
      <c r="N79" s="10">
        <f t="shared" si="8"/>
        <v>10</v>
      </c>
    </row>
    <row r="80" spans="1:14">
      <c r="A80" s="7">
        <v>4</v>
      </c>
      <c r="B80" s="21" t="s">
        <v>302</v>
      </c>
      <c r="C80" s="21" t="s">
        <v>86</v>
      </c>
      <c r="D80"/>
      <c r="E80" s="17">
        <v>15</v>
      </c>
      <c r="F80" s="17">
        <v>10</v>
      </c>
      <c r="G80"/>
      <c r="H80" s="17">
        <v>15</v>
      </c>
      <c r="I80" s="17">
        <v>20</v>
      </c>
      <c r="J80" s="11"/>
      <c r="K80" s="11"/>
      <c r="L80" s="10">
        <f t="shared" si="6"/>
        <v>0</v>
      </c>
      <c r="M80" s="10">
        <f t="shared" si="7"/>
        <v>10</v>
      </c>
      <c r="N80" s="10">
        <f t="shared" si="8"/>
        <v>10</v>
      </c>
    </row>
    <row r="81" spans="1:14">
      <c r="A81" s="7">
        <v>5</v>
      </c>
      <c r="B81" s="21" t="s">
        <v>303</v>
      </c>
      <c r="C81" s="21" t="s">
        <v>87</v>
      </c>
      <c r="D81"/>
      <c r="E81" s="17">
        <v>10</v>
      </c>
      <c r="F81" s="17">
        <v>10</v>
      </c>
      <c r="G81"/>
      <c r="H81" s="17">
        <v>20</v>
      </c>
      <c r="I81" s="17">
        <v>20</v>
      </c>
      <c r="J81" s="11"/>
      <c r="K81" s="11"/>
      <c r="L81" s="10">
        <f t="shared" si="6"/>
        <v>10</v>
      </c>
      <c r="M81" s="10">
        <f t="shared" si="7"/>
        <v>10</v>
      </c>
      <c r="N81" s="10">
        <f t="shared" si="8"/>
        <v>10</v>
      </c>
    </row>
    <row r="82" spans="1:14">
      <c r="A82" s="7">
        <v>6</v>
      </c>
      <c r="B82" s="21" t="s">
        <v>304</v>
      </c>
      <c r="C82" s="21" t="s">
        <v>88</v>
      </c>
      <c r="D82"/>
      <c r="E82" s="17">
        <v>10</v>
      </c>
      <c r="F82" s="17">
        <v>15</v>
      </c>
      <c r="G82"/>
      <c r="H82" s="17">
        <v>15</v>
      </c>
      <c r="I82" s="17">
        <v>15</v>
      </c>
      <c r="J82" s="11"/>
      <c r="K82" s="11"/>
      <c r="L82" s="10">
        <f t="shared" si="6"/>
        <v>5</v>
      </c>
      <c r="M82" s="10">
        <f t="shared" si="7"/>
        <v>0</v>
      </c>
      <c r="N82" s="10">
        <f t="shared" si="8"/>
        <v>5</v>
      </c>
    </row>
    <row r="83" spans="1:14">
      <c r="A83" s="7">
        <v>7</v>
      </c>
      <c r="B83" s="21" t="s">
        <v>305</v>
      </c>
      <c r="C83" s="21" t="s">
        <v>89</v>
      </c>
      <c r="D83"/>
      <c r="E83" s="17">
        <v>10</v>
      </c>
      <c r="F83" s="17">
        <v>15</v>
      </c>
      <c r="G83"/>
      <c r="H83" s="17">
        <v>15</v>
      </c>
      <c r="I83" s="17">
        <v>20</v>
      </c>
      <c r="J83" s="11"/>
      <c r="K83" s="11"/>
      <c r="L83" s="10">
        <f t="shared" si="6"/>
        <v>5</v>
      </c>
      <c r="M83" s="10">
        <f t="shared" si="7"/>
        <v>5</v>
      </c>
      <c r="N83" s="10">
        <f t="shared" si="8"/>
        <v>5</v>
      </c>
    </row>
    <row r="84" spans="1:14">
      <c r="A84" s="7">
        <v>8</v>
      </c>
      <c r="B84" s="21" t="s">
        <v>306</v>
      </c>
      <c r="C84" s="21" t="s">
        <v>90</v>
      </c>
      <c r="D84"/>
      <c r="E84" s="17">
        <v>15</v>
      </c>
      <c r="F84" s="17">
        <v>15</v>
      </c>
      <c r="G84"/>
      <c r="H84" s="17">
        <v>15</v>
      </c>
      <c r="I84" s="17">
        <v>20</v>
      </c>
      <c r="J84" s="11"/>
      <c r="K84" s="11"/>
      <c r="L84" s="10">
        <f t="shared" si="6"/>
        <v>0</v>
      </c>
      <c r="M84" s="10">
        <f t="shared" si="7"/>
        <v>5</v>
      </c>
      <c r="N84" s="10">
        <f t="shared" si="8"/>
        <v>5</v>
      </c>
    </row>
    <row r="85" spans="1:14">
      <c r="A85" s="7">
        <v>9</v>
      </c>
      <c r="B85" s="21" t="s">
        <v>307</v>
      </c>
      <c r="C85" s="21" t="s">
        <v>91</v>
      </c>
      <c r="D85"/>
      <c r="E85" s="17">
        <v>15</v>
      </c>
      <c r="F85" s="17">
        <v>10</v>
      </c>
      <c r="G85"/>
      <c r="H85" s="17">
        <v>15</v>
      </c>
      <c r="I85" s="17">
        <v>20</v>
      </c>
      <c r="J85" s="11"/>
      <c r="K85" s="11"/>
      <c r="L85" s="10">
        <f t="shared" si="6"/>
        <v>0</v>
      </c>
      <c r="M85" s="10">
        <f t="shared" si="7"/>
        <v>10</v>
      </c>
      <c r="N85" s="10">
        <f t="shared" si="8"/>
        <v>10</v>
      </c>
    </row>
    <row r="86" spans="1:14">
      <c r="A86" s="7">
        <v>10</v>
      </c>
      <c r="B86" s="21" t="s">
        <v>308</v>
      </c>
      <c r="C86" s="21" t="s">
        <v>92</v>
      </c>
      <c r="D86"/>
      <c r="E86" s="17">
        <v>15</v>
      </c>
      <c r="F86" s="17">
        <v>15</v>
      </c>
      <c r="G86"/>
      <c r="H86" s="17">
        <v>15</v>
      </c>
      <c r="I86" s="17">
        <v>15</v>
      </c>
      <c r="J86" s="11"/>
      <c r="K86" s="11"/>
      <c r="L86" s="10">
        <f t="shared" si="6"/>
        <v>0</v>
      </c>
      <c r="M86" s="10">
        <f t="shared" si="7"/>
        <v>0</v>
      </c>
      <c r="N86" s="10">
        <f t="shared" si="8"/>
        <v>0</v>
      </c>
    </row>
    <row r="87" spans="1:14">
      <c r="A87" s="7">
        <v>11</v>
      </c>
      <c r="B87" s="21" t="s">
        <v>309</v>
      </c>
      <c r="C87" s="21" t="s">
        <v>93</v>
      </c>
      <c r="D87"/>
      <c r="E87" s="17">
        <v>15</v>
      </c>
      <c r="F87" s="17">
        <v>15</v>
      </c>
      <c r="G87"/>
      <c r="H87" s="17">
        <v>15</v>
      </c>
      <c r="I87" s="17">
        <v>15</v>
      </c>
      <c r="J87" s="11"/>
      <c r="K87" s="11"/>
      <c r="L87" s="10">
        <f t="shared" si="6"/>
        <v>0</v>
      </c>
      <c r="M87" s="10">
        <f t="shared" si="7"/>
        <v>0</v>
      </c>
      <c r="N87" s="10">
        <f t="shared" si="8"/>
        <v>0</v>
      </c>
    </row>
    <row r="88" spans="1:14">
      <c r="A88" s="7">
        <v>12</v>
      </c>
      <c r="B88" s="21" t="s">
        <v>310</v>
      </c>
      <c r="C88" s="21" t="s">
        <v>94</v>
      </c>
      <c r="D88"/>
      <c r="E88" s="17">
        <v>15</v>
      </c>
      <c r="F88" s="17">
        <v>15</v>
      </c>
      <c r="G88"/>
      <c r="H88" s="17">
        <v>20</v>
      </c>
      <c r="I88" s="17">
        <v>10</v>
      </c>
      <c r="J88" s="11"/>
      <c r="K88" s="11"/>
      <c r="L88" s="10">
        <f t="shared" si="6"/>
        <v>5</v>
      </c>
      <c r="M88" s="10">
        <f t="shared" si="7"/>
        <v>5</v>
      </c>
      <c r="N88" s="10">
        <f t="shared" si="8"/>
        <v>5</v>
      </c>
    </row>
    <row r="89" spans="1:14">
      <c r="A89" s="7">
        <v>13</v>
      </c>
      <c r="B89" s="21" t="s">
        <v>311</v>
      </c>
      <c r="C89" s="21" t="s">
        <v>95</v>
      </c>
      <c r="D89"/>
      <c r="E89" s="17">
        <v>20</v>
      </c>
      <c r="F89" s="17">
        <v>25</v>
      </c>
      <c r="G89"/>
      <c r="H89" s="17">
        <v>15</v>
      </c>
      <c r="I89" s="17">
        <v>20</v>
      </c>
      <c r="J89" s="11"/>
      <c r="K89" s="11"/>
      <c r="L89" s="10">
        <f t="shared" si="6"/>
        <v>5</v>
      </c>
      <c r="M89" s="10">
        <f t="shared" si="7"/>
        <v>5</v>
      </c>
      <c r="N89" s="10">
        <f t="shared" si="8"/>
        <v>5</v>
      </c>
    </row>
    <row r="90" spans="1:14">
      <c r="A90" s="7">
        <v>14</v>
      </c>
      <c r="B90" s="21" t="s">
        <v>312</v>
      </c>
      <c r="C90" s="21" t="s">
        <v>96</v>
      </c>
      <c r="D90"/>
      <c r="E90" s="17">
        <v>25</v>
      </c>
      <c r="F90" s="17">
        <v>20</v>
      </c>
      <c r="G90"/>
      <c r="H90" s="17">
        <v>20</v>
      </c>
      <c r="I90" s="17">
        <v>20</v>
      </c>
      <c r="J90" s="11"/>
      <c r="K90" s="11"/>
      <c r="L90" s="10">
        <f t="shared" si="6"/>
        <v>5</v>
      </c>
      <c r="M90" s="10">
        <f t="shared" si="7"/>
        <v>0</v>
      </c>
      <c r="N90" s="10">
        <f t="shared" si="8"/>
        <v>5</v>
      </c>
    </row>
    <row r="91" spans="1:14">
      <c r="A91" s="7">
        <v>15</v>
      </c>
      <c r="B91" s="21" t="s">
        <v>313</v>
      </c>
      <c r="C91" s="21" t="s">
        <v>97</v>
      </c>
      <c r="D91"/>
      <c r="E91" s="17">
        <v>20</v>
      </c>
      <c r="F91" s="17">
        <v>20</v>
      </c>
      <c r="G91"/>
      <c r="H91" s="17">
        <v>15</v>
      </c>
      <c r="I91" s="17">
        <v>10</v>
      </c>
      <c r="J91" s="11"/>
      <c r="K91" s="11"/>
      <c r="L91" s="10">
        <f t="shared" si="6"/>
        <v>5</v>
      </c>
      <c r="M91" s="10">
        <f t="shared" si="7"/>
        <v>10</v>
      </c>
      <c r="N91" s="10">
        <f t="shared" si="8"/>
        <v>10</v>
      </c>
    </row>
    <row r="92" spans="1:14">
      <c r="A92" s="7">
        <v>16</v>
      </c>
      <c r="B92" s="21" t="s">
        <v>314</v>
      </c>
      <c r="C92" s="21" t="s">
        <v>98</v>
      </c>
      <c r="D92"/>
      <c r="E92" s="17">
        <v>20</v>
      </c>
      <c r="F92" s="17">
        <v>15</v>
      </c>
      <c r="G92"/>
      <c r="H92" s="17">
        <v>10</v>
      </c>
      <c r="I92" s="17">
        <v>10</v>
      </c>
      <c r="J92" s="11"/>
      <c r="K92" s="11"/>
      <c r="L92" s="10">
        <f t="shared" si="6"/>
        <v>10</v>
      </c>
      <c r="M92" s="10">
        <f t="shared" si="7"/>
        <v>5</v>
      </c>
      <c r="N92" s="10">
        <f t="shared" si="8"/>
        <v>10</v>
      </c>
    </row>
    <row r="93" spans="1:14">
      <c r="A93" s="7">
        <v>17</v>
      </c>
      <c r="B93" s="21" t="s">
        <v>315</v>
      </c>
      <c r="C93" s="21" t="s">
        <v>99</v>
      </c>
      <c r="D93"/>
      <c r="E93" s="17">
        <v>20</v>
      </c>
      <c r="F93" s="17">
        <v>20</v>
      </c>
      <c r="G93"/>
      <c r="H93" s="17">
        <v>10</v>
      </c>
      <c r="I93" s="17">
        <v>10</v>
      </c>
      <c r="J93" s="11"/>
      <c r="K93" s="11"/>
      <c r="L93" s="10">
        <f t="shared" si="6"/>
        <v>10</v>
      </c>
      <c r="M93" s="10">
        <f t="shared" si="7"/>
        <v>10</v>
      </c>
      <c r="N93" s="10">
        <f t="shared" si="8"/>
        <v>10</v>
      </c>
    </row>
    <row r="94" spans="1:14">
      <c r="A94" s="7">
        <v>18</v>
      </c>
      <c r="B94" s="21" t="s">
        <v>316</v>
      </c>
      <c r="C94" s="21" t="s">
        <v>100</v>
      </c>
      <c r="D94"/>
      <c r="E94" s="17">
        <v>20</v>
      </c>
      <c r="F94" s="17">
        <v>25</v>
      </c>
      <c r="G94"/>
      <c r="H94" s="17">
        <v>15</v>
      </c>
      <c r="I94" s="17">
        <v>10</v>
      </c>
      <c r="J94" s="11"/>
      <c r="K94" s="11"/>
      <c r="L94" s="10">
        <f t="shared" si="6"/>
        <v>5</v>
      </c>
      <c r="M94" s="10">
        <f t="shared" si="7"/>
        <v>15</v>
      </c>
      <c r="N94" s="10">
        <f t="shared" si="8"/>
        <v>15</v>
      </c>
    </row>
    <row r="95" spans="1:14">
      <c r="A95" s="7">
        <v>19</v>
      </c>
      <c r="B95" s="21" t="s">
        <v>317</v>
      </c>
      <c r="C95" s="21" t="s">
        <v>101</v>
      </c>
      <c r="D95"/>
      <c r="E95" s="17">
        <v>20</v>
      </c>
      <c r="F95" s="17">
        <v>15</v>
      </c>
      <c r="G95"/>
      <c r="H95" s="17">
        <v>10</v>
      </c>
      <c r="I95" s="17">
        <v>10</v>
      </c>
      <c r="J95" s="11"/>
      <c r="K95" s="11"/>
      <c r="L95" s="10">
        <f t="shared" si="6"/>
        <v>10</v>
      </c>
      <c r="M95" s="10">
        <f t="shared" si="7"/>
        <v>5</v>
      </c>
      <c r="N95" s="10">
        <f t="shared" si="8"/>
        <v>10</v>
      </c>
    </row>
    <row r="96" spans="1:14">
      <c r="A96" s="7">
        <v>20</v>
      </c>
      <c r="B96" s="21" t="s">
        <v>318</v>
      </c>
      <c r="C96" s="21" t="s">
        <v>102</v>
      </c>
      <c r="D96"/>
      <c r="E96" s="17">
        <v>20</v>
      </c>
      <c r="F96" s="17">
        <v>20</v>
      </c>
      <c r="G96"/>
      <c r="H96" s="17">
        <v>10</v>
      </c>
      <c r="I96" s="17">
        <v>15</v>
      </c>
      <c r="J96" s="11"/>
      <c r="K96" s="11"/>
      <c r="L96" s="10">
        <f t="shared" si="6"/>
        <v>10</v>
      </c>
      <c r="M96" s="10">
        <f t="shared" si="7"/>
        <v>5</v>
      </c>
      <c r="N96" s="10">
        <f t="shared" si="8"/>
        <v>10</v>
      </c>
    </row>
    <row r="97" spans="1:14">
      <c r="A97" s="7">
        <v>21</v>
      </c>
      <c r="B97" s="21" t="s">
        <v>319</v>
      </c>
      <c r="C97" s="21" t="s">
        <v>103</v>
      </c>
      <c r="D97"/>
      <c r="E97" s="17">
        <v>20</v>
      </c>
      <c r="F97" s="17">
        <v>20</v>
      </c>
      <c r="G97"/>
      <c r="H97" s="17">
        <v>10</v>
      </c>
      <c r="I97" s="17">
        <v>10</v>
      </c>
      <c r="J97" s="11"/>
      <c r="K97" s="11"/>
      <c r="L97" s="10">
        <f t="shared" si="6"/>
        <v>10</v>
      </c>
      <c r="M97" s="10">
        <f t="shared" si="7"/>
        <v>10</v>
      </c>
      <c r="N97" s="10">
        <f t="shared" si="8"/>
        <v>10</v>
      </c>
    </row>
    <row r="98" spans="1:14">
      <c r="A98" s="7">
        <v>22</v>
      </c>
      <c r="B98" s="21" t="s">
        <v>320</v>
      </c>
      <c r="C98" s="21" t="s">
        <v>104</v>
      </c>
      <c r="D98"/>
      <c r="E98" s="17">
        <v>15</v>
      </c>
      <c r="F98" s="17">
        <v>20</v>
      </c>
      <c r="G98"/>
      <c r="H98" s="17">
        <v>10</v>
      </c>
      <c r="I98" s="17">
        <v>15</v>
      </c>
      <c r="J98" s="11"/>
      <c r="K98" s="11"/>
      <c r="L98" s="10">
        <f t="shared" si="6"/>
        <v>5</v>
      </c>
      <c r="M98" s="10">
        <f t="shared" si="7"/>
        <v>5</v>
      </c>
      <c r="N98" s="10">
        <f t="shared" si="8"/>
        <v>5</v>
      </c>
    </row>
    <row r="99" spans="1:14">
      <c r="A99" s="7">
        <v>23</v>
      </c>
      <c r="B99" s="21" t="s">
        <v>321</v>
      </c>
      <c r="C99" s="21" t="s">
        <v>105</v>
      </c>
      <c r="D99"/>
      <c r="E99" s="17">
        <v>20</v>
      </c>
      <c r="F99" s="17">
        <v>15</v>
      </c>
      <c r="G99"/>
      <c r="H99" s="17">
        <v>15</v>
      </c>
      <c r="I99" s="17">
        <v>10</v>
      </c>
      <c r="J99" s="11"/>
      <c r="K99" s="11"/>
      <c r="L99" s="10">
        <f t="shared" si="6"/>
        <v>5</v>
      </c>
      <c r="M99" s="10">
        <f t="shared" si="7"/>
        <v>5</v>
      </c>
      <c r="N99" s="10">
        <f t="shared" si="8"/>
        <v>5</v>
      </c>
    </row>
    <row r="100" spans="1:14">
      <c r="B100" s="18"/>
      <c r="C100" s="18"/>
      <c r="D100" s="12"/>
      <c r="E100" s="7">
        <f>(SUM(E76:E99))/24</f>
        <v>16.25</v>
      </c>
      <c r="F100" s="7">
        <f>(SUM(F76:F99))/24</f>
        <v>16.041666666666668</v>
      </c>
      <c r="H100" s="7">
        <f>(SUM(H76:H99))/24</f>
        <v>14.791666666666666</v>
      </c>
      <c r="I100" s="7">
        <f>(SUM(I76:I99))/24</f>
        <v>15.833333333333334</v>
      </c>
      <c r="N100" s="16">
        <f>MAX(N76:N99)</f>
        <v>15</v>
      </c>
    </row>
    <row r="101" spans="1:14">
      <c r="B101" s="18"/>
      <c r="C101" s="18"/>
      <c r="D101" s="12"/>
    </row>
    <row r="102" spans="1:14">
      <c r="B102" s="18"/>
      <c r="D102" s="12"/>
    </row>
    <row r="104" spans="1:14">
      <c r="B104" s="18"/>
    </row>
    <row r="105" spans="1:14">
      <c r="B105" s="18"/>
    </row>
    <row r="106" spans="1:14">
      <c r="B106" s="18"/>
    </row>
    <row r="107" spans="1:14">
      <c r="A107" s="7" t="s">
        <v>9</v>
      </c>
      <c r="B107" s="19"/>
    </row>
    <row r="108" spans="1:14">
      <c r="B108" s="18"/>
    </row>
    <row r="109" spans="1:14">
      <c r="A109" s="7" t="s">
        <v>0</v>
      </c>
      <c r="B109" s="18"/>
    </row>
    <row r="110" spans="1:14">
      <c r="A110" s="7" t="s">
        <v>5</v>
      </c>
      <c r="B110" s="22" t="s">
        <v>15</v>
      </c>
      <c r="C110" s="22" t="s">
        <v>16</v>
      </c>
      <c r="E110" s="10" t="s">
        <v>1</v>
      </c>
      <c r="F110" s="10" t="s">
        <v>2</v>
      </c>
      <c r="H110" s="7" t="s">
        <v>3</v>
      </c>
      <c r="I110" s="7" t="s">
        <v>4</v>
      </c>
      <c r="L110" s="10" t="s">
        <v>31</v>
      </c>
      <c r="M110" s="10" t="s">
        <v>32</v>
      </c>
      <c r="N110" s="10" t="s">
        <v>33</v>
      </c>
    </row>
    <row r="111" spans="1:14">
      <c r="A111" s="7">
        <v>0</v>
      </c>
      <c r="B111" s="21" t="s">
        <v>322</v>
      </c>
      <c r="C111" s="21" t="s">
        <v>106</v>
      </c>
      <c r="D111"/>
      <c r="E111" s="17">
        <v>10</v>
      </c>
      <c r="F111" s="17">
        <v>15</v>
      </c>
      <c r="G111"/>
      <c r="H111" s="17">
        <v>10</v>
      </c>
      <c r="I111" s="17">
        <v>10</v>
      </c>
      <c r="J111" s="11"/>
      <c r="K111" s="11"/>
      <c r="L111" s="10">
        <f t="shared" ref="L111:L134" si="9">ABS(E111-H111)</f>
        <v>0</v>
      </c>
      <c r="M111" s="10">
        <f t="shared" ref="M111:M134" si="10">ABS(F111-I111)</f>
        <v>5</v>
      </c>
      <c r="N111" s="10">
        <f>MAX(L111,M111)</f>
        <v>5</v>
      </c>
    </row>
    <row r="112" spans="1:14">
      <c r="A112" s="7">
        <v>1</v>
      </c>
      <c r="B112" s="21" t="s">
        <v>323</v>
      </c>
      <c r="C112" s="21" t="s">
        <v>107</v>
      </c>
      <c r="D112"/>
      <c r="E112" s="17">
        <v>15</v>
      </c>
      <c r="F112" s="17">
        <v>10</v>
      </c>
      <c r="G112"/>
      <c r="H112" s="17">
        <v>10</v>
      </c>
      <c r="I112" s="17">
        <v>10</v>
      </c>
      <c r="J112" s="11"/>
      <c r="K112" s="11"/>
      <c r="L112" s="10">
        <f t="shared" si="9"/>
        <v>5</v>
      </c>
      <c r="M112" s="10">
        <f t="shared" si="10"/>
        <v>0</v>
      </c>
      <c r="N112" s="10">
        <f t="shared" ref="N112:N134" si="11">MAX(L112,M112)</f>
        <v>5</v>
      </c>
    </row>
    <row r="113" spans="1:14">
      <c r="A113" s="7">
        <v>2</v>
      </c>
      <c r="B113" s="21" t="s">
        <v>324</v>
      </c>
      <c r="C113" s="21" t="s">
        <v>108</v>
      </c>
      <c r="D113"/>
      <c r="E113" s="17">
        <v>15</v>
      </c>
      <c r="F113" s="17">
        <v>15</v>
      </c>
      <c r="G113"/>
      <c r="H113" s="17">
        <v>10</v>
      </c>
      <c r="I113" s="17">
        <v>10</v>
      </c>
      <c r="J113" s="11"/>
      <c r="K113" s="11"/>
      <c r="L113" s="10">
        <f t="shared" si="9"/>
        <v>5</v>
      </c>
      <c r="M113" s="10">
        <f t="shared" si="10"/>
        <v>5</v>
      </c>
      <c r="N113" s="10">
        <f t="shared" si="11"/>
        <v>5</v>
      </c>
    </row>
    <row r="114" spans="1:14">
      <c r="A114" s="7">
        <v>3</v>
      </c>
      <c r="B114" s="21" t="s">
        <v>325</v>
      </c>
      <c r="C114" s="21" t="s">
        <v>109</v>
      </c>
      <c r="D114"/>
      <c r="E114" s="17">
        <v>15</v>
      </c>
      <c r="F114" s="17">
        <v>15</v>
      </c>
      <c r="G114"/>
      <c r="H114" s="17">
        <v>10</v>
      </c>
      <c r="I114" s="17">
        <v>10</v>
      </c>
      <c r="J114" s="11"/>
      <c r="K114" s="11"/>
      <c r="L114" s="10">
        <f t="shared" si="9"/>
        <v>5</v>
      </c>
      <c r="M114" s="10">
        <f t="shared" si="10"/>
        <v>5</v>
      </c>
      <c r="N114" s="10">
        <f t="shared" si="11"/>
        <v>5</v>
      </c>
    </row>
    <row r="115" spans="1:14">
      <c r="A115" s="7">
        <v>4</v>
      </c>
      <c r="B115" s="21" t="s">
        <v>326</v>
      </c>
      <c r="C115" s="21" t="s">
        <v>110</v>
      </c>
      <c r="D115"/>
      <c r="E115" s="17">
        <v>15</v>
      </c>
      <c r="F115" s="17">
        <v>15</v>
      </c>
      <c r="G115"/>
      <c r="H115" s="17">
        <v>10</v>
      </c>
      <c r="I115" s="17">
        <v>10</v>
      </c>
      <c r="J115" s="11"/>
      <c r="K115" s="11"/>
      <c r="L115" s="10">
        <f t="shared" si="9"/>
        <v>5</v>
      </c>
      <c r="M115" s="10">
        <f t="shared" si="10"/>
        <v>5</v>
      </c>
      <c r="N115" s="10">
        <f t="shared" si="11"/>
        <v>5</v>
      </c>
    </row>
    <row r="116" spans="1:14">
      <c r="A116" s="7">
        <v>5</v>
      </c>
      <c r="B116" s="21" t="s">
        <v>327</v>
      </c>
      <c r="C116" s="21" t="s">
        <v>111</v>
      </c>
      <c r="D116"/>
      <c r="E116" s="17">
        <v>15</v>
      </c>
      <c r="F116" s="17">
        <v>15</v>
      </c>
      <c r="G116"/>
      <c r="H116" s="17">
        <v>10</v>
      </c>
      <c r="I116" s="17">
        <v>10</v>
      </c>
      <c r="J116" s="11"/>
      <c r="K116" s="11"/>
      <c r="L116" s="10">
        <f t="shared" si="9"/>
        <v>5</v>
      </c>
      <c r="M116" s="10">
        <f t="shared" si="10"/>
        <v>5</v>
      </c>
      <c r="N116" s="10">
        <f t="shared" si="11"/>
        <v>5</v>
      </c>
    </row>
    <row r="117" spans="1:14">
      <c r="A117" s="7">
        <v>6</v>
      </c>
      <c r="B117" s="21" t="s">
        <v>328</v>
      </c>
      <c r="C117" s="21" t="s">
        <v>112</v>
      </c>
      <c r="D117"/>
      <c r="E117" s="17">
        <v>10</v>
      </c>
      <c r="F117" s="17">
        <v>10</v>
      </c>
      <c r="G117"/>
      <c r="H117" s="17">
        <v>10</v>
      </c>
      <c r="I117" s="17">
        <v>10</v>
      </c>
      <c r="J117" s="11"/>
      <c r="K117" s="11"/>
      <c r="L117" s="10">
        <f t="shared" si="9"/>
        <v>0</v>
      </c>
      <c r="M117" s="10">
        <f t="shared" si="10"/>
        <v>0</v>
      </c>
      <c r="N117" s="10">
        <f t="shared" si="11"/>
        <v>0</v>
      </c>
    </row>
    <row r="118" spans="1:14">
      <c r="A118" s="7">
        <v>7</v>
      </c>
      <c r="B118" s="21" t="s">
        <v>329</v>
      </c>
      <c r="C118" s="21" t="s">
        <v>113</v>
      </c>
      <c r="D118"/>
      <c r="E118" s="17">
        <v>10</v>
      </c>
      <c r="F118" s="17">
        <v>15</v>
      </c>
      <c r="G118"/>
      <c r="H118" s="17">
        <v>5</v>
      </c>
      <c r="I118" s="17">
        <v>15</v>
      </c>
      <c r="J118" s="11"/>
      <c r="K118" s="11"/>
      <c r="L118" s="10">
        <f t="shared" si="9"/>
        <v>5</v>
      </c>
      <c r="M118" s="10">
        <f t="shared" si="10"/>
        <v>0</v>
      </c>
      <c r="N118" s="10">
        <f t="shared" si="11"/>
        <v>5</v>
      </c>
    </row>
    <row r="119" spans="1:14">
      <c r="A119" s="7">
        <v>8</v>
      </c>
      <c r="B119" s="21" t="s">
        <v>330</v>
      </c>
      <c r="C119" s="21" t="s">
        <v>114</v>
      </c>
      <c r="D119"/>
      <c r="E119" s="17">
        <v>10</v>
      </c>
      <c r="F119" s="17">
        <v>15</v>
      </c>
      <c r="G119"/>
      <c r="H119" s="17">
        <v>15</v>
      </c>
      <c r="I119" s="17">
        <v>15</v>
      </c>
      <c r="J119" s="11"/>
      <c r="K119" s="11"/>
      <c r="L119" s="10">
        <f t="shared" si="9"/>
        <v>5</v>
      </c>
      <c r="M119" s="10">
        <f t="shared" si="10"/>
        <v>0</v>
      </c>
      <c r="N119" s="10">
        <f t="shared" si="11"/>
        <v>5</v>
      </c>
    </row>
    <row r="120" spans="1:14">
      <c r="A120" s="7">
        <v>9</v>
      </c>
      <c r="B120" s="21" t="s">
        <v>331</v>
      </c>
      <c r="C120" s="21" t="s">
        <v>115</v>
      </c>
      <c r="D120"/>
      <c r="E120" s="17">
        <v>10</v>
      </c>
      <c r="F120" s="17">
        <v>15</v>
      </c>
      <c r="G120"/>
      <c r="H120" s="17">
        <v>20</v>
      </c>
      <c r="I120" s="17">
        <v>15</v>
      </c>
      <c r="J120" s="11"/>
      <c r="K120" s="11"/>
      <c r="L120" s="10">
        <f t="shared" si="9"/>
        <v>10</v>
      </c>
      <c r="M120" s="10">
        <f t="shared" si="10"/>
        <v>0</v>
      </c>
      <c r="N120" s="10">
        <f t="shared" si="11"/>
        <v>10</v>
      </c>
    </row>
    <row r="121" spans="1:14">
      <c r="A121" s="7">
        <v>10</v>
      </c>
      <c r="B121" s="21" t="s">
        <v>332</v>
      </c>
      <c r="C121" s="21" t="s">
        <v>116</v>
      </c>
      <c r="D121"/>
      <c r="E121" s="17">
        <v>15</v>
      </c>
      <c r="F121" s="17">
        <v>10</v>
      </c>
      <c r="G121"/>
      <c r="H121" s="17">
        <v>15</v>
      </c>
      <c r="I121" s="17">
        <v>10</v>
      </c>
      <c r="J121" s="11"/>
      <c r="K121" s="11"/>
      <c r="L121" s="10">
        <f t="shared" si="9"/>
        <v>0</v>
      </c>
      <c r="M121" s="10">
        <f t="shared" si="10"/>
        <v>0</v>
      </c>
      <c r="N121" s="10">
        <f t="shared" si="11"/>
        <v>0</v>
      </c>
    </row>
    <row r="122" spans="1:14">
      <c r="A122" s="7">
        <v>11</v>
      </c>
      <c r="B122" s="21" t="s">
        <v>333</v>
      </c>
      <c r="C122" s="21" t="s">
        <v>117</v>
      </c>
      <c r="D122"/>
      <c r="E122" s="17">
        <v>15</v>
      </c>
      <c r="F122" s="17">
        <v>15</v>
      </c>
      <c r="G122"/>
      <c r="H122" s="17">
        <v>10</v>
      </c>
      <c r="I122" s="17">
        <v>15</v>
      </c>
      <c r="J122" s="11"/>
      <c r="K122" s="11"/>
      <c r="L122" s="10">
        <f t="shared" si="9"/>
        <v>5</v>
      </c>
      <c r="M122" s="10">
        <f t="shared" si="10"/>
        <v>0</v>
      </c>
      <c r="N122" s="10">
        <f t="shared" si="11"/>
        <v>5</v>
      </c>
    </row>
    <row r="123" spans="1:14">
      <c r="A123" s="7">
        <v>12</v>
      </c>
      <c r="B123" s="21" t="s">
        <v>334</v>
      </c>
      <c r="C123" s="21" t="s">
        <v>118</v>
      </c>
      <c r="D123"/>
      <c r="E123" s="17">
        <v>15</v>
      </c>
      <c r="F123" s="17">
        <v>15</v>
      </c>
      <c r="G123"/>
      <c r="H123" s="17">
        <v>10</v>
      </c>
      <c r="I123" s="17">
        <v>10</v>
      </c>
      <c r="J123" s="11"/>
      <c r="K123" s="11"/>
      <c r="L123" s="10">
        <f t="shared" si="9"/>
        <v>5</v>
      </c>
      <c r="M123" s="10">
        <f t="shared" si="10"/>
        <v>5</v>
      </c>
      <c r="N123" s="10">
        <f t="shared" si="11"/>
        <v>5</v>
      </c>
    </row>
    <row r="124" spans="1:14">
      <c r="A124" s="7">
        <v>13</v>
      </c>
      <c r="B124" s="21" t="s">
        <v>335</v>
      </c>
      <c r="C124" s="21" t="s">
        <v>119</v>
      </c>
      <c r="D124"/>
      <c r="E124" s="17">
        <v>15</v>
      </c>
      <c r="F124" s="17">
        <v>15</v>
      </c>
      <c r="G124"/>
      <c r="H124" s="17">
        <v>15</v>
      </c>
      <c r="I124" s="17">
        <v>15</v>
      </c>
      <c r="J124" s="11"/>
      <c r="K124" s="11"/>
      <c r="L124" s="10">
        <f t="shared" si="9"/>
        <v>0</v>
      </c>
      <c r="M124" s="10">
        <f t="shared" si="10"/>
        <v>0</v>
      </c>
      <c r="N124" s="10">
        <f t="shared" si="11"/>
        <v>0</v>
      </c>
    </row>
    <row r="125" spans="1:14">
      <c r="A125" s="7">
        <v>14</v>
      </c>
      <c r="B125" s="21" t="s">
        <v>336</v>
      </c>
      <c r="C125" s="21" t="s">
        <v>120</v>
      </c>
      <c r="D125"/>
      <c r="E125" s="17">
        <v>15</v>
      </c>
      <c r="F125" s="17">
        <v>10</v>
      </c>
      <c r="G125"/>
      <c r="H125" s="17">
        <v>15</v>
      </c>
      <c r="I125" s="17">
        <v>15</v>
      </c>
      <c r="J125" s="11"/>
      <c r="K125" s="11"/>
      <c r="L125" s="10">
        <f t="shared" si="9"/>
        <v>0</v>
      </c>
      <c r="M125" s="10">
        <f t="shared" si="10"/>
        <v>5</v>
      </c>
      <c r="N125" s="10">
        <f t="shared" si="11"/>
        <v>5</v>
      </c>
    </row>
    <row r="126" spans="1:14">
      <c r="A126" s="7">
        <v>15</v>
      </c>
      <c r="B126" s="21" t="s">
        <v>337</v>
      </c>
      <c r="C126" s="21" t="s">
        <v>121</v>
      </c>
      <c r="D126"/>
      <c r="E126" s="17">
        <v>15</v>
      </c>
      <c r="F126" s="17">
        <v>15</v>
      </c>
      <c r="G126"/>
      <c r="H126" s="17">
        <v>15</v>
      </c>
      <c r="I126" s="17">
        <v>20</v>
      </c>
      <c r="J126" s="11"/>
      <c r="K126" s="11"/>
      <c r="L126" s="10">
        <f t="shared" si="9"/>
        <v>0</v>
      </c>
      <c r="M126" s="10">
        <f t="shared" si="10"/>
        <v>5</v>
      </c>
      <c r="N126" s="10">
        <f t="shared" si="11"/>
        <v>5</v>
      </c>
    </row>
    <row r="127" spans="1:14">
      <c r="A127" s="7">
        <v>16</v>
      </c>
      <c r="B127" s="21" t="s">
        <v>338</v>
      </c>
      <c r="C127" s="21" t="s">
        <v>122</v>
      </c>
      <c r="D127"/>
      <c r="E127" s="17">
        <v>15</v>
      </c>
      <c r="F127" s="17">
        <v>15</v>
      </c>
      <c r="G127"/>
      <c r="H127" s="17">
        <v>15</v>
      </c>
      <c r="I127" s="17">
        <v>15</v>
      </c>
      <c r="J127" s="11"/>
      <c r="K127" s="11"/>
      <c r="L127" s="10">
        <f t="shared" si="9"/>
        <v>0</v>
      </c>
      <c r="M127" s="10">
        <f t="shared" si="10"/>
        <v>0</v>
      </c>
      <c r="N127" s="10">
        <f t="shared" si="11"/>
        <v>0</v>
      </c>
    </row>
    <row r="128" spans="1:14">
      <c r="A128" s="7">
        <v>17</v>
      </c>
      <c r="B128" s="21" t="s">
        <v>339</v>
      </c>
      <c r="C128" s="21" t="s">
        <v>123</v>
      </c>
      <c r="D128"/>
      <c r="E128" s="17">
        <v>20</v>
      </c>
      <c r="F128" s="17">
        <v>15</v>
      </c>
      <c r="G128"/>
      <c r="H128" s="17">
        <v>20</v>
      </c>
      <c r="I128" s="17">
        <v>15</v>
      </c>
      <c r="J128" s="11"/>
      <c r="K128" s="11"/>
      <c r="L128" s="10">
        <f t="shared" si="9"/>
        <v>0</v>
      </c>
      <c r="M128" s="10">
        <f t="shared" si="10"/>
        <v>0</v>
      </c>
      <c r="N128" s="10">
        <f t="shared" si="11"/>
        <v>0</v>
      </c>
    </row>
    <row r="129" spans="1:14">
      <c r="A129" s="7">
        <v>18</v>
      </c>
      <c r="B129" s="21" t="s">
        <v>340</v>
      </c>
      <c r="C129" s="21" t="s">
        <v>124</v>
      </c>
      <c r="D129"/>
      <c r="E129" s="17">
        <v>15</v>
      </c>
      <c r="F129" s="17">
        <v>10</v>
      </c>
      <c r="G129"/>
      <c r="H129" s="17">
        <v>10</v>
      </c>
      <c r="I129" s="17">
        <v>15</v>
      </c>
      <c r="J129" s="11"/>
      <c r="K129" s="11"/>
      <c r="L129" s="10">
        <f t="shared" si="9"/>
        <v>5</v>
      </c>
      <c r="M129" s="10">
        <f t="shared" si="10"/>
        <v>5</v>
      </c>
      <c r="N129" s="10">
        <f t="shared" si="11"/>
        <v>5</v>
      </c>
    </row>
    <row r="130" spans="1:14">
      <c r="A130" s="7">
        <v>19</v>
      </c>
      <c r="B130" s="21" t="s">
        <v>341</v>
      </c>
      <c r="C130" s="21" t="s">
        <v>125</v>
      </c>
      <c r="D130"/>
      <c r="E130" s="17">
        <v>15</v>
      </c>
      <c r="F130" s="17">
        <v>15</v>
      </c>
      <c r="G130"/>
      <c r="H130" s="17">
        <v>15</v>
      </c>
      <c r="I130" s="17">
        <v>10</v>
      </c>
      <c r="J130" s="11"/>
      <c r="K130" s="11"/>
      <c r="L130" s="10">
        <f t="shared" si="9"/>
        <v>0</v>
      </c>
      <c r="M130" s="10">
        <f t="shared" si="10"/>
        <v>5</v>
      </c>
      <c r="N130" s="10">
        <f t="shared" si="11"/>
        <v>5</v>
      </c>
    </row>
    <row r="131" spans="1:14">
      <c r="A131" s="7">
        <v>20</v>
      </c>
      <c r="B131" s="21" t="s">
        <v>342</v>
      </c>
      <c r="C131" s="21" t="s">
        <v>126</v>
      </c>
      <c r="D131"/>
      <c r="E131" s="17">
        <v>15</v>
      </c>
      <c r="F131" s="17">
        <v>10</v>
      </c>
      <c r="G131"/>
      <c r="H131" s="17">
        <v>10</v>
      </c>
      <c r="I131" s="17">
        <v>15</v>
      </c>
      <c r="J131" s="11"/>
      <c r="K131" s="11"/>
      <c r="L131" s="10">
        <f t="shared" si="9"/>
        <v>5</v>
      </c>
      <c r="M131" s="10">
        <f t="shared" si="10"/>
        <v>5</v>
      </c>
      <c r="N131" s="10">
        <f t="shared" si="11"/>
        <v>5</v>
      </c>
    </row>
    <row r="132" spans="1:14">
      <c r="A132" s="7">
        <v>21</v>
      </c>
      <c r="B132" s="21" t="s">
        <v>343</v>
      </c>
      <c r="C132" s="21" t="s">
        <v>127</v>
      </c>
      <c r="D132"/>
      <c r="E132" s="17">
        <v>10</v>
      </c>
      <c r="F132" s="17">
        <v>10</v>
      </c>
      <c r="G132"/>
      <c r="H132" s="17">
        <v>15</v>
      </c>
      <c r="I132" s="17">
        <v>15</v>
      </c>
      <c r="J132" s="11"/>
      <c r="K132" s="11"/>
      <c r="L132" s="10">
        <f t="shared" si="9"/>
        <v>5</v>
      </c>
      <c r="M132" s="10">
        <f t="shared" si="10"/>
        <v>5</v>
      </c>
      <c r="N132" s="10">
        <f t="shared" si="11"/>
        <v>5</v>
      </c>
    </row>
    <row r="133" spans="1:14">
      <c r="A133" s="7">
        <v>22</v>
      </c>
      <c r="B133" s="21" t="s">
        <v>344</v>
      </c>
      <c r="C133" s="21" t="s">
        <v>128</v>
      </c>
      <c r="D133"/>
      <c r="E133" s="17">
        <v>10</v>
      </c>
      <c r="F133" s="17">
        <v>15</v>
      </c>
      <c r="G133"/>
      <c r="H133" s="17">
        <v>15</v>
      </c>
      <c r="I133" s="17">
        <v>10</v>
      </c>
      <c r="J133" s="11"/>
      <c r="K133" s="11"/>
      <c r="L133" s="10">
        <f t="shared" si="9"/>
        <v>5</v>
      </c>
      <c r="M133" s="10">
        <f t="shared" si="10"/>
        <v>5</v>
      </c>
      <c r="N133" s="10">
        <f t="shared" si="11"/>
        <v>5</v>
      </c>
    </row>
    <row r="134" spans="1:14">
      <c r="A134" s="7">
        <v>23</v>
      </c>
      <c r="B134" s="21" t="s">
        <v>345</v>
      </c>
      <c r="C134" s="21" t="s">
        <v>129</v>
      </c>
      <c r="D134"/>
      <c r="E134" s="17">
        <v>5</v>
      </c>
      <c r="F134" s="17">
        <v>10</v>
      </c>
      <c r="G134"/>
      <c r="H134" s="17">
        <v>10</v>
      </c>
      <c r="I134" s="17">
        <v>10</v>
      </c>
      <c r="J134" s="11"/>
      <c r="K134" s="11"/>
      <c r="L134" s="10">
        <f t="shared" si="9"/>
        <v>5</v>
      </c>
      <c r="M134" s="10">
        <f t="shared" si="10"/>
        <v>0</v>
      </c>
      <c r="N134" s="10">
        <f t="shared" si="11"/>
        <v>5</v>
      </c>
    </row>
    <row r="135" spans="1:14">
      <c r="B135" s="18"/>
      <c r="C135" s="18"/>
      <c r="D135" s="12"/>
      <c r="E135" s="7">
        <f>(SUM(E111:E134))/24</f>
        <v>13.333333333333334</v>
      </c>
      <c r="F135" s="7">
        <f>(SUM(F111:F134))/24</f>
        <v>13.333333333333334</v>
      </c>
      <c r="H135" s="7">
        <f>(SUM(H111:H134))/24</f>
        <v>12.5</v>
      </c>
      <c r="I135" s="7">
        <f>(SUM(I111:I134))/24</f>
        <v>12.708333333333334</v>
      </c>
      <c r="N135" s="16">
        <f>MAX(N111:N134)</f>
        <v>10</v>
      </c>
    </row>
    <row r="136" spans="1:14">
      <c r="B136" s="18"/>
      <c r="C136" s="18"/>
      <c r="D136" s="12"/>
    </row>
    <row r="137" spans="1:14">
      <c r="B137" s="18"/>
      <c r="D137" s="12"/>
    </row>
    <row r="139" spans="1:14">
      <c r="B139" s="18"/>
    </row>
    <row r="140" spans="1:14">
      <c r="B140" s="18"/>
    </row>
    <row r="141" spans="1:14">
      <c r="B141" s="18"/>
    </row>
    <row r="142" spans="1:14">
      <c r="A142" s="7" t="s">
        <v>10</v>
      </c>
      <c r="B142" s="19"/>
    </row>
    <row r="143" spans="1:14">
      <c r="B143" s="18"/>
    </row>
    <row r="144" spans="1:14">
      <c r="A144" s="7" t="s">
        <v>0</v>
      </c>
      <c r="B144" s="18"/>
    </row>
    <row r="145" spans="1:14">
      <c r="A145" s="7" t="s">
        <v>5</v>
      </c>
      <c r="B145" s="22" t="s">
        <v>15</v>
      </c>
      <c r="C145" s="22" t="s">
        <v>16</v>
      </c>
      <c r="E145" s="10" t="s">
        <v>1</v>
      </c>
      <c r="F145" s="10" t="s">
        <v>2</v>
      </c>
      <c r="H145" s="7" t="s">
        <v>3</v>
      </c>
      <c r="I145" s="7" t="s">
        <v>4</v>
      </c>
      <c r="L145" s="10" t="s">
        <v>31</v>
      </c>
      <c r="M145" s="10" t="s">
        <v>32</v>
      </c>
      <c r="N145" s="10" t="s">
        <v>33</v>
      </c>
    </row>
    <row r="146" spans="1:14">
      <c r="A146" s="7">
        <v>0</v>
      </c>
      <c r="B146" s="21" t="s">
        <v>346</v>
      </c>
      <c r="C146" s="21" t="s">
        <v>130</v>
      </c>
      <c r="D146"/>
      <c r="E146" s="17">
        <v>10</v>
      </c>
      <c r="F146" s="17">
        <v>5</v>
      </c>
      <c r="G146"/>
      <c r="H146" s="17">
        <v>5</v>
      </c>
      <c r="I146" s="17">
        <v>5</v>
      </c>
      <c r="J146" s="11"/>
      <c r="K146" s="11"/>
      <c r="L146" s="10">
        <f t="shared" ref="L146:L169" si="12">ABS(E146-H146)</f>
        <v>5</v>
      </c>
      <c r="M146" s="10">
        <f t="shared" ref="M146:M169" si="13">ABS(F146-I146)</f>
        <v>0</v>
      </c>
      <c r="N146" s="10">
        <f>MAX(L146,M146)</f>
        <v>5</v>
      </c>
    </row>
    <row r="147" spans="1:14">
      <c r="A147" s="7">
        <v>1</v>
      </c>
      <c r="B147" s="21" t="s">
        <v>347</v>
      </c>
      <c r="C147" s="21" t="s">
        <v>131</v>
      </c>
      <c r="D147"/>
      <c r="E147" s="17">
        <v>10</v>
      </c>
      <c r="F147" s="17">
        <v>15</v>
      </c>
      <c r="G147"/>
      <c r="H147" s="17">
        <v>5</v>
      </c>
      <c r="I147" s="17">
        <v>10</v>
      </c>
      <c r="J147" s="11"/>
      <c r="K147" s="11"/>
      <c r="L147" s="10">
        <f t="shared" si="12"/>
        <v>5</v>
      </c>
      <c r="M147" s="10">
        <f t="shared" si="13"/>
        <v>5</v>
      </c>
      <c r="N147" s="10">
        <f t="shared" ref="N147:N169" si="14">MAX(L147,M147)</f>
        <v>5</v>
      </c>
    </row>
    <row r="148" spans="1:14">
      <c r="A148" s="7">
        <v>2</v>
      </c>
      <c r="B148" s="21" t="s">
        <v>348</v>
      </c>
      <c r="C148" s="21" t="s">
        <v>132</v>
      </c>
      <c r="D148"/>
      <c r="E148" s="17">
        <v>10</v>
      </c>
      <c r="F148" s="17">
        <v>15</v>
      </c>
      <c r="G148"/>
      <c r="H148" s="17">
        <v>10</v>
      </c>
      <c r="I148" s="17">
        <v>5</v>
      </c>
      <c r="J148" s="11"/>
      <c r="K148" s="11"/>
      <c r="L148" s="10">
        <f t="shared" si="12"/>
        <v>0</v>
      </c>
      <c r="M148" s="10">
        <f t="shared" si="13"/>
        <v>10</v>
      </c>
      <c r="N148" s="10">
        <f t="shared" si="14"/>
        <v>10</v>
      </c>
    </row>
    <row r="149" spans="1:14">
      <c r="A149" s="7">
        <v>3</v>
      </c>
      <c r="B149" s="21" t="s">
        <v>349</v>
      </c>
      <c r="C149" s="21" t="s">
        <v>133</v>
      </c>
      <c r="D149"/>
      <c r="E149" s="17">
        <v>10</v>
      </c>
      <c r="F149" s="17">
        <v>15</v>
      </c>
      <c r="G149"/>
      <c r="H149" s="17">
        <v>5</v>
      </c>
      <c r="I149" s="17">
        <v>10</v>
      </c>
      <c r="J149" s="11"/>
      <c r="K149" s="11"/>
      <c r="L149" s="10">
        <f t="shared" si="12"/>
        <v>5</v>
      </c>
      <c r="M149" s="10">
        <f t="shared" si="13"/>
        <v>5</v>
      </c>
      <c r="N149" s="10">
        <f t="shared" si="14"/>
        <v>5</v>
      </c>
    </row>
    <row r="150" spans="1:14">
      <c r="A150" s="7">
        <v>4</v>
      </c>
      <c r="B150" s="21" t="s">
        <v>350</v>
      </c>
      <c r="C150" s="21" t="s">
        <v>134</v>
      </c>
      <c r="D150"/>
      <c r="E150" s="17">
        <v>10</v>
      </c>
      <c r="F150" s="17">
        <v>10</v>
      </c>
      <c r="G150"/>
      <c r="H150" s="17">
        <v>10</v>
      </c>
      <c r="I150" s="17">
        <v>5</v>
      </c>
      <c r="J150" s="11"/>
      <c r="K150" s="11"/>
      <c r="L150" s="10">
        <f t="shared" si="12"/>
        <v>0</v>
      </c>
      <c r="M150" s="10">
        <f t="shared" si="13"/>
        <v>5</v>
      </c>
      <c r="N150" s="10">
        <f t="shared" si="14"/>
        <v>5</v>
      </c>
    </row>
    <row r="151" spans="1:14">
      <c r="A151" s="7">
        <v>5</v>
      </c>
      <c r="B151" s="21" t="s">
        <v>351</v>
      </c>
      <c r="C151" s="21" t="s">
        <v>135</v>
      </c>
      <c r="D151"/>
      <c r="E151" s="17">
        <v>10</v>
      </c>
      <c r="F151" s="17">
        <v>10</v>
      </c>
      <c r="G151"/>
      <c r="H151" s="17">
        <v>5</v>
      </c>
      <c r="I151" s="17">
        <v>0</v>
      </c>
      <c r="J151" s="11"/>
      <c r="K151" s="11"/>
      <c r="L151" s="10">
        <f t="shared" si="12"/>
        <v>5</v>
      </c>
      <c r="M151" s="10">
        <f t="shared" si="13"/>
        <v>10</v>
      </c>
      <c r="N151" s="10">
        <f t="shared" si="14"/>
        <v>10</v>
      </c>
    </row>
    <row r="152" spans="1:14">
      <c r="A152" s="7">
        <v>6</v>
      </c>
      <c r="B152" s="21" t="s">
        <v>352</v>
      </c>
      <c r="C152" s="21" t="s">
        <v>136</v>
      </c>
      <c r="D152"/>
      <c r="E152" s="17">
        <v>10</v>
      </c>
      <c r="F152" s="17">
        <v>10</v>
      </c>
      <c r="G152"/>
      <c r="H152" s="17">
        <v>5</v>
      </c>
      <c r="I152" s="17">
        <v>5</v>
      </c>
      <c r="J152" s="11"/>
      <c r="K152" s="11"/>
      <c r="L152" s="10">
        <f t="shared" si="12"/>
        <v>5</v>
      </c>
      <c r="M152" s="10">
        <f t="shared" si="13"/>
        <v>5</v>
      </c>
      <c r="N152" s="10">
        <f t="shared" si="14"/>
        <v>5</v>
      </c>
    </row>
    <row r="153" spans="1:14">
      <c r="A153" s="7">
        <v>7</v>
      </c>
      <c r="B153" s="21" t="s">
        <v>353</v>
      </c>
      <c r="C153" s="21" t="s">
        <v>137</v>
      </c>
      <c r="D153"/>
      <c r="E153" s="17">
        <v>15</v>
      </c>
      <c r="F153" s="17">
        <v>10</v>
      </c>
      <c r="G153"/>
      <c r="H153" s="17">
        <v>15</v>
      </c>
      <c r="I153" s="17">
        <v>15</v>
      </c>
      <c r="J153" s="11"/>
      <c r="K153" s="11"/>
      <c r="L153" s="10">
        <f t="shared" si="12"/>
        <v>0</v>
      </c>
      <c r="M153" s="10">
        <f t="shared" si="13"/>
        <v>5</v>
      </c>
      <c r="N153" s="10">
        <f t="shared" si="14"/>
        <v>5</v>
      </c>
    </row>
    <row r="154" spans="1:14">
      <c r="A154" s="7">
        <v>8</v>
      </c>
      <c r="B154" s="21" t="s">
        <v>354</v>
      </c>
      <c r="C154" s="21" t="s">
        <v>138</v>
      </c>
      <c r="D154"/>
      <c r="E154" s="17">
        <v>15</v>
      </c>
      <c r="F154" s="17">
        <v>15</v>
      </c>
      <c r="G154"/>
      <c r="H154" s="17">
        <v>10</v>
      </c>
      <c r="I154" s="17">
        <v>15</v>
      </c>
      <c r="J154" s="11"/>
      <c r="K154" s="11"/>
      <c r="L154" s="10">
        <f t="shared" si="12"/>
        <v>5</v>
      </c>
      <c r="M154" s="10">
        <f t="shared" si="13"/>
        <v>0</v>
      </c>
      <c r="N154" s="10">
        <f t="shared" si="14"/>
        <v>5</v>
      </c>
    </row>
    <row r="155" spans="1:14">
      <c r="A155" s="7">
        <v>9</v>
      </c>
      <c r="B155" s="21" t="s">
        <v>355</v>
      </c>
      <c r="C155" s="21" t="s">
        <v>139</v>
      </c>
      <c r="D155"/>
      <c r="E155" s="17">
        <v>10</v>
      </c>
      <c r="F155" s="17">
        <v>10</v>
      </c>
      <c r="G155"/>
      <c r="H155" s="17">
        <v>5</v>
      </c>
      <c r="I155" s="17">
        <v>5</v>
      </c>
      <c r="J155" s="11"/>
      <c r="K155" s="11"/>
      <c r="L155" s="10">
        <f t="shared" si="12"/>
        <v>5</v>
      </c>
      <c r="M155" s="10">
        <f t="shared" si="13"/>
        <v>5</v>
      </c>
      <c r="N155" s="10">
        <f t="shared" si="14"/>
        <v>5</v>
      </c>
    </row>
    <row r="156" spans="1:14">
      <c r="A156" s="7">
        <v>10</v>
      </c>
      <c r="B156" s="21" t="s">
        <v>356</v>
      </c>
      <c r="C156" s="21" t="s">
        <v>140</v>
      </c>
      <c r="D156"/>
      <c r="E156" s="17">
        <v>15</v>
      </c>
      <c r="F156" s="17">
        <v>15</v>
      </c>
      <c r="G156"/>
      <c r="H156" s="17">
        <v>5</v>
      </c>
      <c r="I156" s="17">
        <v>5</v>
      </c>
      <c r="J156" s="11"/>
      <c r="K156" s="11"/>
      <c r="L156" s="10">
        <f t="shared" si="12"/>
        <v>10</v>
      </c>
      <c r="M156" s="10">
        <f t="shared" si="13"/>
        <v>10</v>
      </c>
      <c r="N156" s="10">
        <f t="shared" si="14"/>
        <v>10</v>
      </c>
    </row>
    <row r="157" spans="1:14">
      <c r="A157" s="7">
        <v>11</v>
      </c>
      <c r="B157" s="21" t="s">
        <v>357</v>
      </c>
      <c r="C157" s="21" t="s">
        <v>141</v>
      </c>
      <c r="D157"/>
      <c r="E157" s="17">
        <v>15</v>
      </c>
      <c r="F157" s="17">
        <v>15</v>
      </c>
      <c r="G157"/>
      <c r="H157" s="17">
        <v>15</v>
      </c>
      <c r="I157" s="17">
        <v>15</v>
      </c>
      <c r="J157" s="11"/>
      <c r="K157" s="11"/>
      <c r="L157" s="10">
        <f t="shared" si="12"/>
        <v>0</v>
      </c>
      <c r="M157" s="10">
        <f t="shared" si="13"/>
        <v>0</v>
      </c>
      <c r="N157" s="10">
        <f t="shared" si="14"/>
        <v>0</v>
      </c>
    </row>
    <row r="158" spans="1:14">
      <c r="A158" s="7">
        <v>12</v>
      </c>
      <c r="B158" s="21" t="s">
        <v>358</v>
      </c>
      <c r="C158" s="21" t="s">
        <v>142</v>
      </c>
      <c r="D158"/>
      <c r="E158" s="17">
        <v>15</v>
      </c>
      <c r="F158" s="17">
        <v>15</v>
      </c>
      <c r="G158"/>
      <c r="H158" s="17">
        <v>10</v>
      </c>
      <c r="I158" s="17">
        <v>20</v>
      </c>
      <c r="J158" s="11"/>
      <c r="K158" s="11"/>
      <c r="L158" s="10">
        <f t="shared" si="12"/>
        <v>5</v>
      </c>
      <c r="M158" s="10">
        <f t="shared" si="13"/>
        <v>5</v>
      </c>
      <c r="N158" s="10">
        <f t="shared" si="14"/>
        <v>5</v>
      </c>
    </row>
    <row r="159" spans="1:14">
      <c r="A159" s="7">
        <v>13</v>
      </c>
      <c r="B159" s="21" t="s">
        <v>359</v>
      </c>
      <c r="C159" s="21" t="s">
        <v>143</v>
      </c>
      <c r="D159"/>
      <c r="E159" s="17">
        <v>15</v>
      </c>
      <c r="F159" s="17">
        <v>10</v>
      </c>
      <c r="G159"/>
      <c r="H159" s="17">
        <v>20</v>
      </c>
      <c r="I159" s="17">
        <v>20</v>
      </c>
      <c r="J159" s="11"/>
      <c r="K159" s="11"/>
      <c r="L159" s="10">
        <f t="shared" si="12"/>
        <v>5</v>
      </c>
      <c r="M159" s="10">
        <f t="shared" si="13"/>
        <v>10</v>
      </c>
      <c r="N159" s="10">
        <f t="shared" si="14"/>
        <v>10</v>
      </c>
    </row>
    <row r="160" spans="1:14">
      <c r="A160" s="7">
        <v>14</v>
      </c>
      <c r="B160" s="21" t="s">
        <v>360</v>
      </c>
      <c r="C160" s="21" t="s">
        <v>144</v>
      </c>
      <c r="D160"/>
      <c r="E160" s="17">
        <v>10</v>
      </c>
      <c r="F160" s="17">
        <v>10</v>
      </c>
      <c r="G160"/>
      <c r="H160" s="17">
        <v>15</v>
      </c>
      <c r="I160" s="17">
        <v>10</v>
      </c>
      <c r="J160" s="11"/>
      <c r="K160" s="11"/>
      <c r="L160" s="10">
        <f t="shared" si="12"/>
        <v>5</v>
      </c>
      <c r="M160" s="10">
        <f t="shared" si="13"/>
        <v>0</v>
      </c>
      <c r="N160" s="10">
        <f t="shared" si="14"/>
        <v>5</v>
      </c>
    </row>
    <row r="161" spans="1:14">
      <c r="A161" s="7">
        <v>15</v>
      </c>
      <c r="B161" s="21" t="s">
        <v>361</v>
      </c>
      <c r="C161" s="21" t="s">
        <v>145</v>
      </c>
      <c r="D161"/>
      <c r="E161" s="17">
        <v>15</v>
      </c>
      <c r="F161" s="17">
        <v>10</v>
      </c>
      <c r="G161"/>
      <c r="H161" s="17">
        <v>20</v>
      </c>
      <c r="I161" s="17">
        <v>20</v>
      </c>
      <c r="J161" s="11"/>
      <c r="K161" s="11"/>
      <c r="L161" s="10">
        <f t="shared" si="12"/>
        <v>5</v>
      </c>
      <c r="M161" s="10">
        <f t="shared" si="13"/>
        <v>10</v>
      </c>
      <c r="N161" s="10">
        <f t="shared" si="14"/>
        <v>10</v>
      </c>
    </row>
    <row r="162" spans="1:14">
      <c r="A162" s="7">
        <v>16</v>
      </c>
      <c r="B162" s="21" t="s">
        <v>362</v>
      </c>
      <c r="C162" s="21" t="s">
        <v>146</v>
      </c>
      <c r="D162"/>
      <c r="E162" s="17">
        <v>15</v>
      </c>
      <c r="F162" s="17">
        <v>10</v>
      </c>
      <c r="G162"/>
      <c r="H162" s="17">
        <v>15</v>
      </c>
      <c r="I162" s="17">
        <v>20</v>
      </c>
      <c r="J162" s="11"/>
      <c r="K162" s="11"/>
      <c r="L162" s="10">
        <f t="shared" si="12"/>
        <v>0</v>
      </c>
      <c r="M162" s="10">
        <f t="shared" si="13"/>
        <v>10</v>
      </c>
      <c r="N162" s="10">
        <f t="shared" si="14"/>
        <v>10</v>
      </c>
    </row>
    <row r="163" spans="1:14">
      <c r="A163" s="7">
        <v>17</v>
      </c>
      <c r="B163" s="21" t="s">
        <v>363</v>
      </c>
      <c r="C163" s="21" t="s">
        <v>147</v>
      </c>
      <c r="D163" s="9"/>
      <c r="E163" s="17">
        <v>15</v>
      </c>
      <c r="F163" s="17">
        <v>10</v>
      </c>
      <c r="G163" s="9"/>
      <c r="H163" s="17">
        <v>10</v>
      </c>
      <c r="I163" s="17">
        <v>20</v>
      </c>
      <c r="J163" s="11"/>
      <c r="K163" s="11"/>
      <c r="L163" s="10">
        <f t="shared" si="12"/>
        <v>5</v>
      </c>
      <c r="M163" s="10">
        <f t="shared" si="13"/>
        <v>10</v>
      </c>
      <c r="N163" s="10">
        <f t="shared" si="14"/>
        <v>10</v>
      </c>
    </row>
    <row r="164" spans="1:14">
      <c r="A164" s="7">
        <v>18</v>
      </c>
      <c r="B164" s="21" t="s">
        <v>364</v>
      </c>
      <c r="C164" s="21" t="s">
        <v>148</v>
      </c>
      <c r="D164"/>
      <c r="E164" s="17">
        <v>10</v>
      </c>
      <c r="F164" s="17">
        <v>10</v>
      </c>
      <c r="G164"/>
      <c r="H164" s="17">
        <v>20</v>
      </c>
      <c r="I164" s="17">
        <v>10</v>
      </c>
      <c r="J164" s="11"/>
      <c r="K164" s="11"/>
      <c r="L164" s="10">
        <f t="shared" si="12"/>
        <v>10</v>
      </c>
      <c r="M164" s="10">
        <f t="shared" si="13"/>
        <v>0</v>
      </c>
      <c r="N164" s="10">
        <f t="shared" si="14"/>
        <v>10</v>
      </c>
    </row>
    <row r="165" spans="1:14">
      <c r="A165" s="7">
        <v>19</v>
      </c>
      <c r="B165" s="21" t="s">
        <v>365</v>
      </c>
      <c r="C165" s="21" t="s">
        <v>149</v>
      </c>
      <c r="D165"/>
      <c r="E165" s="17">
        <v>15</v>
      </c>
      <c r="F165" s="17">
        <v>15</v>
      </c>
      <c r="G165"/>
      <c r="H165" s="17">
        <v>15</v>
      </c>
      <c r="I165" s="17">
        <v>20</v>
      </c>
      <c r="J165" s="11"/>
      <c r="K165" s="11"/>
      <c r="L165" s="10">
        <f t="shared" si="12"/>
        <v>0</v>
      </c>
      <c r="M165" s="10">
        <f t="shared" si="13"/>
        <v>5</v>
      </c>
      <c r="N165" s="10">
        <f t="shared" si="14"/>
        <v>5</v>
      </c>
    </row>
    <row r="166" spans="1:14">
      <c r="A166" s="7">
        <v>20</v>
      </c>
      <c r="B166" s="21" t="s">
        <v>366</v>
      </c>
      <c r="C166" s="21" t="s">
        <v>150</v>
      </c>
      <c r="D166"/>
      <c r="E166" s="17">
        <v>15</v>
      </c>
      <c r="F166" s="17">
        <v>10</v>
      </c>
      <c r="G166"/>
      <c r="H166" s="17">
        <v>20</v>
      </c>
      <c r="I166" s="17">
        <v>15</v>
      </c>
      <c r="J166" s="11"/>
      <c r="K166" s="11"/>
      <c r="L166" s="10">
        <f t="shared" si="12"/>
        <v>5</v>
      </c>
      <c r="M166" s="10">
        <f t="shared" si="13"/>
        <v>5</v>
      </c>
      <c r="N166" s="10">
        <f t="shared" si="14"/>
        <v>5</v>
      </c>
    </row>
    <row r="167" spans="1:14">
      <c r="A167" s="7">
        <v>21</v>
      </c>
      <c r="B167" s="21" t="s">
        <v>367</v>
      </c>
      <c r="C167" s="21" t="s">
        <v>151</v>
      </c>
      <c r="D167"/>
      <c r="E167" s="17">
        <v>10</v>
      </c>
      <c r="F167" s="17">
        <v>10</v>
      </c>
      <c r="G167"/>
      <c r="H167" s="17">
        <v>15</v>
      </c>
      <c r="I167" s="17">
        <v>25</v>
      </c>
      <c r="J167" s="11"/>
      <c r="K167" s="11"/>
      <c r="L167" s="10">
        <f t="shared" si="12"/>
        <v>5</v>
      </c>
      <c r="M167" s="10">
        <f t="shared" si="13"/>
        <v>15</v>
      </c>
      <c r="N167" s="10">
        <f t="shared" si="14"/>
        <v>15</v>
      </c>
    </row>
    <row r="168" spans="1:14">
      <c r="A168" s="7">
        <v>22</v>
      </c>
      <c r="B168" s="21" t="s">
        <v>368</v>
      </c>
      <c r="C168" s="21" t="s">
        <v>152</v>
      </c>
      <c r="D168"/>
      <c r="E168" s="17">
        <v>10</v>
      </c>
      <c r="F168" s="17">
        <v>10</v>
      </c>
      <c r="G168"/>
      <c r="H168" s="17">
        <v>15</v>
      </c>
      <c r="I168" s="17">
        <v>25</v>
      </c>
      <c r="J168" s="11"/>
      <c r="K168" s="11"/>
      <c r="L168" s="10">
        <f t="shared" si="12"/>
        <v>5</v>
      </c>
      <c r="M168" s="10">
        <f t="shared" si="13"/>
        <v>15</v>
      </c>
      <c r="N168" s="10">
        <f t="shared" si="14"/>
        <v>15</v>
      </c>
    </row>
    <row r="169" spans="1:14">
      <c r="A169" s="7">
        <v>23</v>
      </c>
      <c r="B169" s="21" t="s">
        <v>369</v>
      </c>
      <c r="C169" s="21" t="s">
        <v>153</v>
      </c>
      <c r="D169"/>
      <c r="E169" s="17">
        <v>15</v>
      </c>
      <c r="F169" s="17">
        <v>10</v>
      </c>
      <c r="G169"/>
      <c r="H169" s="17">
        <v>15</v>
      </c>
      <c r="I169" s="17">
        <v>15</v>
      </c>
      <c r="J169" s="11"/>
      <c r="K169" s="11"/>
      <c r="L169" s="10">
        <f t="shared" si="12"/>
        <v>0</v>
      </c>
      <c r="M169" s="10">
        <f t="shared" si="13"/>
        <v>5</v>
      </c>
      <c r="N169" s="10">
        <f t="shared" si="14"/>
        <v>5</v>
      </c>
    </row>
    <row r="170" spans="1:14">
      <c r="B170" s="18"/>
      <c r="C170" s="18"/>
      <c r="D170" s="12"/>
      <c r="E170" s="7">
        <f>(SUM(E146:E169))/24</f>
        <v>12.5</v>
      </c>
      <c r="F170" s="7">
        <f>(SUM(F146:F169))/24</f>
        <v>11.458333333333334</v>
      </c>
      <c r="H170" s="7">
        <f>(SUM(H146:H169))/24</f>
        <v>11.875</v>
      </c>
      <c r="I170" s="7">
        <f>(SUM(I146:I169))/24</f>
        <v>13.125</v>
      </c>
      <c r="N170" s="16">
        <f>MAX(N146:N169)</f>
        <v>15</v>
      </c>
    </row>
    <row r="171" spans="1:14">
      <c r="B171" s="18"/>
      <c r="C171" s="18"/>
      <c r="D171" s="12"/>
    </row>
    <row r="172" spans="1:14">
      <c r="B172" s="18"/>
      <c r="D172" s="12"/>
    </row>
    <row r="174" spans="1:14">
      <c r="B174" s="18"/>
    </row>
    <row r="175" spans="1:14">
      <c r="B175" s="18"/>
    </row>
    <row r="176" spans="1:14">
      <c r="B176" s="18"/>
    </row>
    <row r="177" spans="1:14">
      <c r="A177" s="7" t="s">
        <v>11</v>
      </c>
      <c r="B177" s="19"/>
    </row>
    <row r="178" spans="1:14">
      <c r="B178" s="18"/>
    </row>
    <row r="179" spans="1:14">
      <c r="A179" s="7" t="s">
        <v>0</v>
      </c>
      <c r="B179" s="18"/>
    </row>
    <row r="180" spans="1:14">
      <c r="A180" s="7" t="s">
        <v>5</v>
      </c>
      <c r="B180" s="22" t="s">
        <v>15</v>
      </c>
      <c r="C180" s="22" t="s">
        <v>16</v>
      </c>
      <c r="E180" s="10" t="s">
        <v>1</v>
      </c>
      <c r="F180" s="10" t="s">
        <v>2</v>
      </c>
      <c r="H180" s="7" t="s">
        <v>3</v>
      </c>
      <c r="I180" s="7" t="s">
        <v>4</v>
      </c>
      <c r="L180" s="10" t="s">
        <v>31</v>
      </c>
      <c r="M180" s="10" t="s">
        <v>32</v>
      </c>
      <c r="N180" s="10" t="s">
        <v>33</v>
      </c>
    </row>
    <row r="181" spans="1:14">
      <c r="A181" s="7">
        <v>0</v>
      </c>
      <c r="B181" s="21" t="s">
        <v>370</v>
      </c>
      <c r="C181" s="21" t="s">
        <v>154</v>
      </c>
      <c r="D181"/>
      <c r="E181" s="17">
        <v>10</v>
      </c>
      <c r="F181" s="17">
        <v>10</v>
      </c>
      <c r="G181"/>
      <c r="H181" s="17">
        <v>15</v>
      </c>
      <c r="I181" s="17">
        <v>10</v>
      </c>
      <c r="J181" s="11"/>
      <c r="K181" s="11"/>
      <c r="L181" s="10">
        <f t="shared" ref="L181:L204" si="15">ABS(E181-H181)</f>
        <v>5</v>
      </c>
      <c r="M181" s="10">
        <f t="shared" ref="M181:M204" si="16">ABS(F181-I181)</f>
        <v>0</v>
      </c>
      <c r="N181" s="10">
        <f>MAX(L181,M181)</f>
        <v>5</v>
      </c>
    </row>
    <row r="182" spans="1:14">
      <c r="A182" s="7">
        <v>1</v>
      </c>
      <c r="B182" s="21" t="s">
        <v>371</v>
      </c>
      <c r="C182" s="21" t="s">
        <v>155</v>
      </c>
      <c r="D182"/>
      <c r="E182" s="17">
        <v>15</v>
      </c>
      <c r="F182" s="17">
        <v>10</v>
      </c>
      <c r="G182"/>
      <c r="H182" s="17">
        <v>10</v>
      </c>
      <c r="I182" s="17">
        <v>10</v>
      </c>
      <c r="J182" s="11"/>
      <c r="K182" s="11"/>
      <c r="L182" s="10">
        <f t="shared" si="15"/>
        <v>5</v>
      </c>
      <c r="M182" s="10">
        <f t="shared" si="16"/>
        <v>0</v>
      </c>
      <c r="N182" s="10">
        <f t="shared" ref="N182:N204" si="17">MAX(L182,M182)</f>
        <v>5</v>
      </c>
    </row>
    <row r="183" spans="1:14">
      <c r="A183" s="7">
        <v>2</v>
      </c>
      <c r="B183" s="21" t="s">
        <v>372</v>
      </c>
      <c r="C183" s="21" t="s">
        <v>156</v>
      </c>
      <c r="D183"/>
      <c r="E183" s="17">
        <v>15</v>
      </c>
      <c r="F183" s="17">
        <v>10</v>
      </c>
      <c r="G183"/>
      <c r="H183" s="17">
        <v>15</v>
      </c>
      <c r="I183" s="17">
        <v>15</v>
      </c>
      <c r="J183" s="11"/>
      <c r="K183" s="11"/>
      <c r="L183" s="10">
        <f t="shared" si="15"/>
        <v>0</v>
      </c>
      <c r="M183" s="10">
        <f t="shared" si="16"/>
        <v>5</v>
      </c>
      <c r="N183" s="10">
        <f t="shared" si="17"/>
        <v>5</v>
      </c>
    </row>
    <row r="184" spans="1:14">
      <c r="A184" s="7">
        <v>3</v>
      </c>
      <c r="B184" s="21" t="s">
        <v>373</v>
      </c>
      <c r="C184" s="21" t="s">
        <v>157</v>
      </c>
      <c r="D184"/>
      <c r="E184" s="17">
        <v>15</v>
      </c>
      <c r="F184" s="17">
        <v>15</v>
      </c>
      <c r="G184"/>
      <c r="H184" s="17">
        <v>15</v>
      </c>
      <c r="I184" s="17">
        <v>20</v>
      </c>
      <c r="J184" s="11"/>
      <c r="K184" s="11"/>
      <c r="L184" s="10">
        <f t="shared" si="15"/>
        <v>0</v>
      </c>
      <c r="M184" s="10">
        <f t="shared" si="16"/>
        <v>5</v>
      </c>
      <c r="N184" s="10">
        <f t="shared" si="17"/>
        <v>5</v>
      </c>
    </row>
    <row r="185" spans="1:14">
      <c r="A185" s="7">
        <v>4</v>
      </c>
      <c r="B185" s="21" t="s">
        <v>374</v>
      </c>
      <c r="C185" s="21" t="s">
        <v>158</v>
      </c>
      <c r="D185"/>
      <c r="E185" s="17">
        <v>20</v>
      </c>
      <c r="F185" s="17">
        <v>15</v>
      </c>
      <c r="G185"/>
      <c r="H185" s="17">
        <v>20</v>
      </c>
      <c r="I185" s="17">
        <v>20</v>
      </c>
      <c r="J185" s="11"/>
      <c r="K185" s="11"/>
      <c r="L185" s="10">
        <f t="shared" si="15"/>
        <v>0</v>
      </c>
      <c r="M185" s="10">
        <f t="shared" si="16"/>
        <v>5</v>
      </c>
      <c r="N185" s="10">
        <f t="shared" si="17"/>
        <v>5</v>
      </c>
    </row>
    <row r="186" spans="1:14">
      <c r="A186" s="7">
        <v>5</v>
      </c>
      <c r="B186" s="21" t="s">
        <v>375</v>
      </c>
      <c r="C186" s="21" t="s">
        <v>159</v>
      </c>
      <c r="D186"/>
      <c r="E186" s="17">
        <v>20</v>
      </c>
      <c r="F186" s="17">
        <v>15</v>
      </c>
      <c r="G186"/>
      <c r="H186" s="17">
        <v>15</v>
      </c>
      <c r="I186" s="17">
        <v>15</v>
      </c>
      <c r="J186" s="11"/>
      <c r="K186" s="11"/>
      <c r="L186" s="10">
        <f t="shared" si="15"/>
        <v>5</v>
      </c>
      <c r="M186" s="10">
        <f t="shared" si="16"/>
        <v>0</v>
      </c>
      <c r="N186" s="10">
        <f t="shared" si="17"/>
        <v>5</v>
      </c>
    </row>
    <row r="187" spans="1:14">
      <c r="A187" s="7">
        <v>6</v>
      </c>
      <c r="B187" s="21" t="s">
        <v>376</v>
      </c>
      <c r="C187" s="21" t="s">
        <v>160</v>
      </c>
      <c r="D187"/>
      <c r="E187" s="17">
        <v>30</v>
      </c>
      <c r="F187" s="17">
        <v>15</v>
      </c>
      <c r="G187"/>
      <c r="H187" s="17">
        <v>15</v>
      </c>
      <c r="I187" s="17">
        <v>15</v>
      </c>
      <c r="J187" s="11"/>
      <c r="K187" s="11"/>
      <c r="L187" s="10">
        <f t="shared" si="15"/>
        <v>15</v>
      </c>
      <c r="M187" s="10">
        <f t="shared" si="16"/>
        <v>0</v>
      </c>
      <c r="N187" s="10">
        <f t="shared" si="17"/>
        <v>15</v>
      </c>
    </row>
    <row r="188" spans="1:14">
      <c r="A188" s="7">
        <v>7</v>
      </c>
      <c r="B188" s="21" t="s">
        <v>377</v>
      </c>
      <c r="C188" s="21" t="s">
        <v>161</v>
      </c>
      <c r="D188"/>
      <c r="E188" s="17">
        <v>10</v>
      </c>
      <c r="F188" s="17">
        <v>15</v>
      </c>
      <c r="G188"/>
      <c r="H188" s="17">
        <v>15</v>
      </c>
      <c r="I188" s="17">
        <v>15</v>
      </c>
      <c r="J188" s="11"/>
      <c r="K188" s="11"/>
      <c r="L188" s="10">
        <f t="shared" si="15"/>
        <v>5</v>
      </c>
      <c r="M188" s="10">
        <f t="shared" si="16"/>
        <v>0</v>
      </c>
      <c r="N188" s="10">
        <f t="shared" si="17"/>
        <v>5</v>
      </c>
    </row>
    <row r="189" spans="1:14">
      <c r="A189" s="7">
        <v>8</v>
      </c>
      <c r="B189" s="21" t="s">
        <v>378</v>
      </c>
      <c r="C189" s="21" t="s">
        <v>162</v>
      </c>
      <c r="D189"/>
      <c r="E189" s="17">
        <v>15</v>
      </c>
      <c r="F189" s="17">
        <v>10</v>
      </c>
      <c r="G189"/>
      <c r="H189" s="17">
        <v>15</v>
      </c>
      <c r="I189" s="17">
        <v>15</v>
      </c>
      <c r="J189" s="11"/>
      <c r="K189" s="11"/>
      <c r="L189" s="10">
        <f t="shared" si="15"/>
        <v>0</v>
      </c>
      <c r="M189" s="10">
        <f t="shared" si="16"/>
        <v>5</v>
      </c>
      <c r="N189" s="10">
        <f t="shared" si="17"/>
        <v>5</v>
      </c>
    </row>
    <row r="190" spans="1:14">
      <c r="A190" s="7">
        <v>9</v>
      </c>
      <c r="B190" s="21" t="s">
        <v>379</v>
      </c>
      <c r="C190" s="21" t="s">
        <v>163</v>
      </c>
      <c r="D190"/>
      <c r="E190" s="17">
        <v>15</v>
      </c>
      <c r="F190" s="17">
        <v>10</v>
      </c>
      <c r="G190"/>
      <c r="H190" s="17">
        <v>10</v>
      </c>
      <c r="I190" s="17">
        <v>10</v>
      </c>
      <c r="J190" s="11"/>
      <c r="K190" s="11"/>
      <c r="L190" s="10">
        <f t="shared" si="15"/>
        <v>5</v>
      </c>
      <c r="M190" s="10">
        <f t="shared" si="16"/>
        <v>0</v>
      </c>
      <c r="N190" s="10">
        <f t="shared" si="17"/>
        <v>5</v>
      </c>
    </row>
    <row r="191" spans="1:14">
      <c r="A191" s="7">
        <v>10</v>
      </c>
      <c r="B191" s="21" t="s">
        <v>380</v>
      </c>
      <c r="C191" s="21" t="s">
        <v>164</v>
      </c>
      <c r="D191"/>
      <c r="E191" s="17">
        <v>10</v>
      </c>
      <c r="F191" s="17">
        <v>15</v>
      </c>
      <c r="G191"/>
      <c r="H191" s="17">
        <v>20</v>
      </c>
      <c r="I191" s="17">
        <v>15</v>
      </c>
      <c r="J191" s="11"/>
      <c r="K191" s="11"/>
      <c r="L191" s="10">
        <f t="shared" si="15"/>
        <v>10</v>
      </c>
      <c r="M191" s="10">
        <f t="shared" si="16"/>
        <v>0</v>
      </c>
      <c r="N191" s="10">
        <f t="shared" si="17"/>
        <v>10</v>
      </c>
    </row>
    <row r="192" spans="1:14">
      <c r="A192" s="7">
        <v>11</v>
      </c>
      <c r="B192" s="21" t="s">
        <v>381</v>
      </c>
      <c r="C192" s="21" t="s">
        <v>165</v>
      </c>
      <c r="D192"/>
      <c r="E192" s="17">
        <v>10</v>
      </c>
      <c r="F192" s="17">
        <v>20</v>
      </c>
      <c r="G192"/>
      <c r="H192" s="17">
        <v>15</v>
      </c>
      <c r="I192" s="17">
        <v>15</v>
      </c>
      <c r="J192" s="11"/>
      <c r="K192" s="11"/>
      <c r="L192" s="10">
        <f t="shared" si="15"/>
        <v>5</v>
      </c>
      <c r="M192" s="10">
        <f t="shared" si="16"/>
        <v>5</v>
      </c>
      <c r="N192" s="10">
        <f t="shared" si="17"/>
        <v>5</v>
      </c>
    </row>
    <row r="193" spans="1:14">
      <c r="A193" s="7">
        <v>12</v>
      </c>
      <c r="B193" s="21" t="s">
        <v>382</v>
      </c>
      <c r="C193" s="21" t="s">
        <v>166</v>
      </c>
      <c r="D193"/>
      <c r="E193" s="17">
        <v>15</v>
      </c>
      <c r="F193" s="17">
        <v>15</v>
      </c>
      <c r="G193"/>
      <c r="H193" s="17">
        <v>15</v>
      </c>
      <c r="I193" s="17">
        <v>20</v>
      </c>
      <c r="J193" s="11"/>
      <c r="K193" s="11"/>
      <c r="L193" s="10">
        <f t="shared" si="15"/>
        <v>0</v>
      </c>
      <c r="M193" s="10">
        <f t="shared" si="16"/>
        <v>5</v>
      </c>
      <c r="N193" s="10">
        <f t="shared" si="17"/>
        <v>5</v>
      </c>
    </row>
    <row r="194" spans="1:14">
      <c r="A194" s="7">
        <v>13</v>
      </c>
      <c r="B194" s="21" t="s">
        <v>383</v>
      </c>
      <c r="C194" s="21" t="s">
        <v>167</v>
      </c>
      <c r="D194"/>
      <c r="E194" s="17">
        <v>15</v>
      </c>
      <c r="F194" s="17">
        <v>15</v>
      </c>
      <c r="G194"/>
      <c r="H194" s="17">
        <v>10</v>
      </c>
      <c r="I194" s="17">
        <v>10</v>
      </c>
      <c r="J194" s="11"/>
      <c r="K194" s="11"/>
      <c r="L194" s="10">
        <f t="shared" si="15"/>
        <v>5</v>
      </c>
      <c r="M194" s="10">
        <f t="shared" si="16"/>
        <v>5</v>
      </c>
      <c r="N194" s="10">
        <f t="shared" si="17"/>
        <v>5</v>
      </c>
    </row>
    <row r="195" spans="1:14">
      <c r="A195" s="7">
        <v>14</v>
      </c>
      <c r="B195" s="21" t="s">
        <v>384</v>
      </c>
      <c r="C195" s="21" t="s">
        <v>168</v>
      </c>
      <c r="D195"/>
      <c r="E195" s="17">
        <v>15</v>
      </c>
      <c r="F195" s="17">
        <v>15</v>
      </c>
      <c r="G195"/>
      <c r="H195" s="17">
        <v>15</v>
      </c>
      <c r="I195" s="17">
        <v>10</v>
      </c>
      <c r="J195" s="11"/>
      <c r="K195" s="11"/>
      <c r="L195" s="10">
        <f t="shared" si="15"/>
        <v>0</v>
      </c>
      <c r="M195" s="10">
        <f t="shared" si="16"/>
        <v>5</v>
      </c>
      <c r="N195" s="10">
        <f t="shared" si="17"/>
        <v>5</v>
      </c>
    </row>
    <row r="196" spans="1:14">
      <c r="A196" s="7">
        <v>15</v>
      </c>
      <c r="B196" s="21" t="s">
        <v>385</v>
      </c>
      <c r="C196" s="21" t="s">
        <v>169</v>
      </c>
      <c r="D196"/>
      <c r="E196" s="17">
        <v>10</v>
      </c>
      <c r="F196" s="17">
        <v>15</v>
      </c>
      <c r="G196"/>
      <c r="H196" s="17">
        <v>15</v>
      </c>
      <c r="I196" s="17">
        <v>15</v>
      </c>
      <c r="J196" s="11"/>
      <c r="K196" s="11"/>
      <c r="L196" s="10">
        <f t="shared" si="15"/>
        <v>5</v>
      </c>
      <c r="M196" s="10">
        <f t="shared" si="16"/>
        <v>0</v>
      </c>
      <c r="N196" s="10">
        <f t="shared" si="17"/>
        <v>5</v>
      </c>
    </row>
    <row r="197" spans="1:14">
      <c r="A197" s="7">
        <v>16</v>
      </c>
      <c r="B197" s="21" t="s">
        <v>386</v>
      </c>
      <c r="C197" s="21" t="s">
        <v>170</v>
      </c>
      <c r="D197"/>
      <c r="E197" s="17">
        <v>15</v>
      </c>
      <c r="F197" s="17">
        <v>10</v>
      </c>
      <c r="G197"/>
      <c r="H197" s="17">
        <v>10</v>
      </c>
      <c r="I197" s="17">
        <v>10</v>
      </c>
      <c r="J197" s="11"/>
      <c r="K197" s="11"/>
      <c r="L197" s="10">
        <f t="shared" si="15"/>
        <v>5</v>
      </c>
      <c r="M197" s="10">
        <f t="shared" si="16"/>
        <v>0</v>
      </c>
      <c r="N197" s="10">
        <f t="shared" si="17"/>
        <v>5</v>
      </c>
    </row>
    <row r="198" spans="1:14">
      <c r="A198" s="7">
        <v>17</v>
      </c>
      <c r="B198" s="21" t="s">
        <v>387</v>
      </c>
      <c r="C198" s="21" t="s">
        <v>171</v>
      </c>
      <c r="D198"/>
      <c r="E198" s="17">
        <v>15</v>
      </c>
      <c r="F198" s="17">
        <v>10</v>
      </c>
      <c r="G198"/>
      <c r="H198" s="17">
        <v>15</v>
      </c>
      <c r="I198" s="17">
        <v>20</v>
      </c>
      <c r="J198" s="11"/>
      <c r="K198" s="11"/>
      <c r="L198" s="10">
        <f t="shared" si="15"/>
        <v>0</v>
      </c>
      <c r="M198" s="10">
        <f t="shared" si="16"/>
        <v>10</v>
      </c>
      <c r="N198" s="10">
        <f t="shared" si="17"/>
        <v>10</v>
      </c>
    </row>
    <row r="199" spans="1:14">
      <c r="A199" s="7">
        <v>18</v>
      </c>
      <c r="B199" s="21" t="s">
        <v>388</v>
      </c>
      <c r="C199" s="21" t="s">
        <v>172</v>
      </c>
      <c r="D199"/>
      <c r="E199" s="17">
        <v>15</v>
      </c>
      <c r="F199" s="17">
        <v>10</v>
      </c>
      <c r="G199"/>
      <c r="H199" s="17">
        <v>10</v>
      </c>
      <c r="I199" s="17">
        <v>20</v>
      </c>
      <c r="J199" s="11"/>
      <c r="K199" s="11"/>
      <c r="L199" s="10">
        <f t="shared" si="15"/>
        <v>5</v>
      </c>
      <c r="M199" s="10">
        <f t="shared" si="16"/>
        <v>10</v>
      </c>
      <c r="N199" s="10">
        <f t="shared" si="17"/>
        <v>10</v>
      </c>
    </row>
    <row r="200" spans="1:14">
      <c r="A200" s="7">
        <v>19</v>
      </c>
      <c r="B200" s="21" t="s">
        <v>389</v>
      </c>
      <c r="C200" s="21" t="s">
        <v>173</v>
      </c>
      <c r="D200"/>
      <c r="E200" s="17">
        <v>10</v>
      </c>
      <c r="F200" s="17">
        <v>15</v>
      </c>
      <c r="G200"/>
      <c r="H200" s="17">
        <v>10</v>
      </c>
      <c r="I200" s="17">
        <v>10</v>
      </c>
      <c r="J200" s="11"/>
      <c r="K200" s="11"/>
      <c r="L200" s="10">
        <f t="shared" si="15"/>
        <v>0</v>
      </c>
      <c r="M200" s="10">
        <f t="shared" si="16"/>
        <v>5</v>
      </c>
      <c r="N200" s="10">
        <f t="shared" si="17"/>
        <v>5</v>
      </c>
    </row>
    <row r="201" spans="1:14">
      <c r="A201" s="7">
        <v>20</v>
      </c>
      <c r="B201" s="21" t="s">
        <v>390</v>
      </c>
      <c r="C201" s="21" t="s">
        <v>174</v>
      </c>
      <c r="D201"/>
      <c r="E201" s="17">
        <v>15</v>
      </c>
      <c r="F201" s="17">
        <v>15</v>
      </c>
      <c r="G201"/>
      <c r="H201" s="17">
        <v>15</v>
      </c>
      <c r="I201" s="17">
        <v>20</v>
      </c>
      <c r="J201" s="11"/>
      <c r="K201" s="11"/>
      <c r="L201" s="10">
        <f t="shared" si="15"/>
        <v>0</v>
      </c>
      <c r="M201" s="10">
        <f t="shared" si="16"/>
        <v>5</v>
      </c>
      <c r="N201" s="10">
        <f t="shared" si="17"/>
        <v>5</v>
      </c>
    </row>
    <row r="202" spans="1:14">
      <c r="A202" s="7">
        <v>21</v>
      </c>
      <c r="B202" s="21" t="s">
        <v>391</v>
      </c>
      <c r="C202" s="21" t="s">
        <v>175</v>
      </c>
      <c r="D202"/>
      <c r="E202" s="17">
        <v>10</v>
      </c>
      <c r="F202" s="17">
        <v>15</v>
      </c>
      <c r="G202"/>
      <c r="H202" s="17">
        <v>15</v>
      </c>
      <c r="I202" s="17">
        <v>20</v>
      </c>
      <c r="J202" s="11"/>
      <c r="K202" s="11"/>
      <c r="L202" s="10">
        <f t="shared" si="15"/>
        <v>5</v>
      </c>
      <c r="M202" s="10">
        <f t="shared" si="16"/>
        <v>5</v>
      </c>
      <c r="N202" s="10">
        <f t="shared" si="17"/>
        <v>5</v>
      </c>
    </row>
    <row r="203" spans="1:14">
      <c r="A203" s="7">
        <v>22</v>
      </c>
      <c r="B203" s="21" t="s">
        <v>392</v>
      </c>
      <c r="C203" s="21" t="s">
        <v>176</v>
      </c>
      <c r="D203"/>
      <c r="E203" s="17">
        <v>15</v>
      </c>
      <c r="F203" s="17">
        <v>15</v>
      </c>
      <c r="G203"/>
      <c r="H203" s="17">
        <v>15</v>
      </c>
      <c r="I203" s="17">
        <v>20</v>
      </c>
      <c r="J203" s="11"/>
      <c r="K203" s="11"/>
      <c r="L203" s="10">
        <f t="shared" si="15"/>
        <v>0</v>
      </c>
      <c r="M203" s="10">
        <f t="shared" si="16"/>
        <v>5</v>
      </c>
      <c r="N203" s="10">
        <f t="shared" si="17"/>
        <v>5</v>
      </c>
    </row>
    <row r="204" spans="1:14">
      <c r="A204" s="7">
        <v>23</v>
      </c>
      <c r="B204" s="21" t="s">
        <v>393</v>
      </c>
      <c r="C204" s="21" t="s">
        <v>177</v>
      </c>
      <c r="D204"/>
      <c r="E204" s="17">
        <v>15</v>
      </c>
      <c r="F204" s="17">
        <v>15</v>
      </c>
      <c r="G204"/>
      <c r="H204" s="17">
        <v>10</v>
      </c>
      <c r="I204" s="17">
        <v>15</v>
      </c>
      <c r="J204" s="11"/>
      <c r="K204" s="11"/>
      <c r="L204" s="10">
        <f t="shared" si="15"/>
        <v>5</v>
      </c>
      <c r="M204" s="10">
        <f t="shared" si="16"/>
        <v>0</v>
      </c>
      <c r="N204" s="10">
        <f t="shared" si="17"/>
        <v>5</v>
      </c>
    </row>
    <row r="205" spans="1:14">
      <c r="B205" s="18"/>
      <c r="C205" s="18"/>
      <c r="D205" s="12"/>
      <c r="E205" s="7">
        <f>(SUM(E181:E204))/24</f>
        <v>14.583333333333334</v>
      </c>
      <c r="F205" s="7">
        <f>(SUM(F181:F204))/24</f>
        <v>13.541666666666666</v>
      </c>
      <c r="H205" s="7">
        <f>(SUM(H181:H204))/24</f>
        <v>13.958333333333334</v>
      </c>
      <c r="I205" s="7">
        <f>(SUM(I181:I204))/24</f>
        <v>15.208333333333334</v>
      </c>
      <c r="N205" s="16">
        <f>MAX(N181:N204)</f>
        <v>15</v>
      </c>
    </row>
    <row r="206" spans="1:14">
      <c r="B206" s="18"/>
      <c r="C206" s="18"/>
      <c r="D206" s="12"/>
    </row>
    <row r="207" spans="1:14">
      <c r="B207" s="18"/>
      <c r="D207" s="12"/>
    </row>
    <row r="209" spans="1:14">
      <c r="B209" s="18"/>
    </row>
    <row r="210" spans="1:14">
      <c r="B210" s="18"/>
    </row>
    <row r="211" spans="1:14">
      <c r="B211" s="18"/>
    </row>
    <row r="212" spans="1:14">
      <c r="A212" s="7" t="s">
        <v>12</v>
      </c>
      <c r="B212" s="19"/>
    </row>
    <row r="213" spans="1:14">
      <c r="B213" s="18"/>
    </row>
    <row r="214" spans="1:14">
      <c r="A214" s="7" t="s">
        <v>0</v>
      </c>
      <c r="B214" s="18"/>
    </row>
    <row r="215" spans="1:14">
      <c r="A215" s="7" t="s">
        <v>5</v>
      </c>
      <c r="B215" s="22" t="s">
        <v>15</v>
      </c>
      <c r="C215" s="22" t="s">
        <v>16</v>
      </c>
      <c r="E215" s="10" t="s">
        <v>1</v>
      </c>
      <c r="F215" s="10" t="s">
        <v>2</v>
      </c>
      <c r="H215" s="7" t="s">
        <v>3</v>
      </c>
      <c r="I215" s="7" t="s">
        <v>4</v>
      </c>
      <c r="L215" s="10" t="s">
        <v>31</v>
      </c>
      <c r="M215" s="10" t="s">
        <v>32</v>
      </c>
      <c r="N215" s="10" t="s">
        <v>33</v>
      </c>
    </row>
    <row r="216" spans="1:14">
      <c r="A216" s="7">
        <v>0</v>
      </c>
      <c r="B216" s="21" t="s">
        <v>394</v>
      </c>
      <c r="C216" s="21" t="s">
        <v>178</v>
      </c>
      <c r="D216"/>
      <c r="E216" s="17">
        <v>15</v>
      </c>
      <c r="F216" s="17">
        <v>15</v>
      </c>
      <c r="G216"/>
      <c r="H216" s="17">
        <v>10</v>
      </c>
      <c r="I216" s="17">
        <v>10</v>
      </c>
      <c r="J216" s="11"/>
      <c r="K216" s="11"/>
      <c r="L216" s="10">
        <f t="shared" ref="L216:L239" si="18">ABS(E216-H216)</f>
        <v>5</v>
      </c>
      <c r="M216" s="10">
        <f t="shared" ref="M216:M239" si="19">ABS(F216-I216)</f>
        <v>5</v>
      </c>
      <c r="N216" s="10">
        <f>MAX(L216,M216)</f>
        <v>5</v>
      </c>
    </row>
    <row r="217" spans="1:14">
      <c r="A217" s="7">
        <v>1</v>
      </c>
      <c r="B217" s="21" t="s">
        <v>395</v>
      </c>
      <c r="C217" s="21" t="s">
        <v>179</v>
      </c>
      <c r="D217"/>
      <c r="E217" s="17">
        <v>10</v>
      </c>
      <c r="F217" s="17">
        <v>15</v>
      </c>
      <c r="G217"/>
      <c r="H217" s="17">
        <v>10</v>
      </c>
      <c r="I217" s="17">
        <v>10</v>
      </c>
      <c r="J217" s="11"/>
      <c r="K217" s="11"/>
      <c r="L217" s="10">
        <f t="shared" si="18"/>
        <v>0</v>
      </c>
      <c r="M217" s="10">
        <f t="shared" si="19"/>
        <v>5</v>
      </c>
      <c r="N217" s="10">
        <f t="shared" ref="N217:N239" si="20">MAX(L217,M217)</f>
        <v>5</v>
      </c>
    </row>
    <row r="218" spans="1:14">
      <c r="A218" s="7">
        <v>2</v>
      </c>
      <c r="B218" s="21" t="s">
        <v>396</v>
      </c>
      <c r="C218" s="21" t="s">
        <v>180</v>
      </c>
      <c r="D218"/>
      <c r="E218" s="17">
        <v>15</v>
      </c>
      <c r="F218" s="17">
        <v>15</v>
      </c>
      <c r="G218"/>
      <c r="H218" s="17">
        <v>10</v>
      </c>
      <c r="I218" s="17">
        <v>10</v>
      </c>
      <c r="J218" s="11"/>
      <c r="K218" s="11"/>
      <c r="L218" s="10">
        <f t="shared" si="18"/>
        <v>5</v>
      </c>
      <c r="M218" s="10">
        <f t="shared" si="19"/>
        <v>5</v>
      </c>
      <c r="N218" s="10">
        <f t="shared" si="20"/>
        <v>5</v>
      </c>
    </row>
    <row r="219" spans="1:14">
      <c r="A219" s="7">
        <v>3</v>
      </c>
      <c r="B219" s="21" t="s">
        <v>397</v>
      </c>
      <c r="C219" s="21" t="s">
        <v>181</v>
      </c>
      <c r="D219"/>
      <c r="E219" s="17">
        <v>10</v>
      </c>
      <c r="F219" s="17">
        <v>10</v>
      </c>
      <c r="G219"/>
      <c r="H219" s="17">
        <v>10</v>
      </c>
      <c r="I219" s="17">
        <v>10</v>
      </c>
      <c r="J219" s="11"/>
      <c r="K219" s="11"/>
      <c r="L219" s="10">
        <f t="shared" si="18"/>
        <v>0</v>
      </c>
      <c r="M219" s="10">
        <f t="shared" si="19"/>
        <v>0</v>
      </c>
      <c r="N219" s="10">
        <f t="shared" si="20"/>
        <v>0</v>
      </c>
    </row>
    <row r="220" spans="1:14">
      <c r="A220" s="7">
        <v>4</v>
      </c>
      <c r="B220" s="21" t="s">
        <v>398</v>
      </c>
      <c r="C220" s="21" t="s">
        <v>182</v>
      </c>
      <c r="D220"/>
      <c r="E220" s="17">
        <v>15</v>
      </c>
      <c r="F220" s="17">
        <v>15</v>
      </c>
      <c r="G220"/>
      <c r="H220" s="17">
        <v>10</v>
      </c>
      <c r="I220" s="17">
        <v>15</v>
      </c>
      <c r="J220" s="11"/>
      <c r="K220" s="11"/>
      <c r="L220" s="10">
        <f t="shared" si="18"/>
        <v>5</v>
      </c>
      <c r="M220" s="10">
        <f t="shared" si="19"/>
        <v>0</v>
      </c>
      <c r="N220" s="10">
        <f t="shared" si="20"/>
        <v>5</v>
      </c>
    </row>
    <row r="221" spans="1:14">
      <c r="A221" s="7">
        <v>5</v>
      </c>
      <c r="B221" s="21" t="s">
        <v>399</v>
      </c>
      <c r="C221" s="21" t="s">
        <v>183</v>
      </c>
      <c r="D221"/>
      <c r="E221" s="17">
        <v>10</v>
      </c>
      <c r="F221" s="17">
        <v>15</v>
      </c>
      <c r="G221"/>
      <c r="H221" s="17">
        <v>10</v>
      </c>
      <c r="I221" s="17">
        <v>10</v>
      </c>
      <c r="J221" s="11"/>
      <c r="K221" s="11"/>
      <c r="L221" s="10">
        <f t="shared" si="18"/>
        <v>0</v>
      </c>
      <c r="M221" s="10">
        <f t="shared" si="19"/>
        <v>5</v>
      </c>
      <c r="N221" s="10">
        <f t="shared" si="20"/>
        <v>5</v>
      </c>
    </row>
    <row r="222" spans="1:14">
      <c r="A222" s="7">
        <v>6</v>
      </c>
      <c r="B222" s="21" t="s">
        <v>400</v>
      </c>
      <c r="C222" s="21" t="s">
        <v>184</v>
      </c>
      <c r="D222"/>
      <c r="E222" s="17">
        <v>15</v>
      </c>
      <c r="F222" s="17">
        <v>10</v>
      </c>
      <c r="G222"/>
      <c r="H222" s="17">
        <v>10</v>
      </c>
      <c r="I222" s="17">
        <v>15</v>
      </c>
      <c r="J222" s="11"/>
      <c r="K222" s="11"/>
      <c r="L222" s="10">
        <f t="shared" si="18"/>
        <v>5</v>
      </c>
      <c r="M222" s="10">
        <f t="shared" si="19"/>
        <v>5</v>
      </c>
      <c r="N222" s="10">
        <f t="shared" si="20"/>
        <v>5</v>
      </c>
    </row>
    <row r="223" spans="1:14">
      <c r="A223" s="7">
        <v>7</v>
      </c>
      <c r="B223" s="21" t="s">
        <v>401</v>
      </c>
      <c r="C223" s="21" t="s">
        <v>185</v>
      </c>
      <c r="D223"/>
      <c r="E223" s="17">
        <v>15</v>
      </c>
      <c r="F223" s="17">
        <v>10</v>
      </c>
      <c r="G223"/>
      <c r="H223" s="17">
        <v>10</v>
      </c>
      <c r="I223" s="17">
        <v>15</v>
      </c>
      <c r="J223" s="11"/>
      <c r="K223" s="11"/>
      <c r="L223" s="10">
        <f t="shared" si="18"/>
        <v>5</v>
      </c>
      <c r="M223" s="10">
        <f t="shared" si="19"/>
        <v>5</v>
      </c>
      <c r="N223" s="10">
        <f t="shared" si="20"/>
        <v>5</v>
      </c>
    </row>
    <row r="224" spans="1:14">
      <c r="A224" s="7">
        <v>8</v>
      </c>
      <c r="B224" s="21" t="s">
        <v>402</v>
      </c>
      <c r="C224" s="21" t="s">
        <v>186</v>
      </c>
      <c r="D224"/>
      <c r="E224" s="17">
        <v>15</v>
      </c>
      <c r="F224" s="17">
        <v>15</v>
      </c>
      <c r="G224"/>
      <c r="H224" s="17">
        <v>15</v>
      </c>
      <c r="I224" s="17">
        <v>20</v>
      </c>
      <c r="J224" s="11"/>
      <c r="K224" s="11"/>
      <c r="L224" s="10">
        <f t="shared" si="18"/>
        <v>0</v>
      </c>
      <c r="M224" s="10">
        <f t="shared" si="19"/>
        <v>5</v>
      </c>
      <c r="N224" s="10">
        <f t="shared" si="20"/>
        <v>5</v>
      </c>
    </row>
    <row r="225" spans="1:14">
      <c r="A225" s="7">
        <v>9</v>
      </c>
      <c r="B225" s="21" t="s">
        <v>403</v>
      </c>
      <c r="C225" s="21" t="s">
        <v>187</v>
      </c>
      <c r="D225"/>
      <c r="E225" s="17">
        <v>10</v>
      </c>
      <c r="F225" s="17">
        <v>10</v>
      </c>
      <c r="G225"/>
      <c r="H225" s="17">
        <v>15</v>
      </c>
      <c r="I225" s="17">
        <v>15</v>
      </c>
      <c r="J225" s="11"/>
      <c r="K225" s="11"/>
      <c r="L225" s="10">
        <f t="shared" si="18"/>
        <v>5</v>
      </c>
      <c r="M225" s="10">
        <f t="shared" si="19"/>
        <v>5</v>
      </c>
      <c r="N225" s="10">
        <f t="shared" si="20"/>
        <v>5</v>
      </c>
    </row>
    <row r="226" spans="1:14">
      <c r="A226" s="7">
        <v>10</v>
      </c>
      <c r="B226" s="21" t="s">
        <v>404</v>
      </c>
      <c r="C226" s="21" t="s">
        <v>188</v>
      </c>
      <c r="D226"/>
      <c r="E226" s="17">
        <v>10</v>
      </c>
      <c r="F226" s="17">
        <v>15</v>
      </c>
      <c r="G226"/>
      <c r="H226" s="17">
        <v>15</v>
      </c>
      <c r="I226" s="17">
        <v>15</v>
      </c>
      <c r="J226" s="11"/>
      <c r="K226" s="11"/>
      <c r="L226" s="10">
        <f t="shared" si="18"/>
        <v>5</v>
      </c>
      <c r="M226" s="10">
        <f t="shared" si="19"/>
        <v>0</v>
      </c>
      <c r="N226" s="10">
        <f t="shared" si="20"/>
        <v>5</v>
      </c>
    </row>
    <row r="227" spans="1:14">
      <c r="A227" s="7">
        <v>11</v>
      </c>
      <c r="B227" s="21" t="s">
        <v>405</v>
      </c>
      <c r="C227" s="21" t="s">
        <v>189</v>
      </c>
      <c r="D227"/>
      <c r="E227" s="17">
        <v>15</v>
      </c>
      <c r="F227" s="17">
        <v>10</v>
      </c>
      <c r="G227"/>
      <c r="H227" s="17">
        <v>10</v>
      </c>
      <c r="I227" s="17">
        <v>15</v>
      </c>
      <c r="J227" s="11"/>
      <c r="K227" s="11"/>
      <c r="L227" s="10">
        <f t="shared" si="18"/>
        <v>5</v>
      </c>
      <c r="M227" s="10">
        <f t="shared" si="19"/>
        <v>5</v>
      </c>
      <c r="N227" s="10">
        <f t="shared" si="20"/>
        <v>5</v>
      </c>
    </row>
    <row r="228" spans="1:14">
      <c r="A228" s="7">
        <v>12</v>
      </c>
      <c r="B228" s="21" t="s">
        <v>406</v>
      </c>
      <c r="C228" s="21" t="s">
        <v>190</v>
      </c>
      <c r="D228"/>
      <c r="E228" s="17">
        <v>10</v>
      </c>
      <c r="F228" s="17">
        <v>10</v>
      </c>
      <c r="G228"/>
      <c r="H228" s="17">
        <v>15</v>
      </c>
      <c r="I228" s="17">
        <v>15</v>
      </c>
      <c r="J228" s="11"/>
      <c r="K228" s="11"/>
      <c r="L228" s="10">
        <f t="shared" si="18"/>
        <v>5</v>
      </c>
      <c r="M228" s="10">
        <f t="shared" si="19"/>
        <v>5</v>
      </c>
      <c r="N228" s="10">
        <f t="shared" si="20"/>
        <v>5</v>
      </c>
    </row>
    <row r="229" spans="1:14">
      <c r="A229" s="7">
        <v>13</v>
      </c>
      <c r="B229" s="21" t="s">
        <v>407</v>
      </c>
      <c r="C229" s="21" t="s">
        <v>191</v>
      </c>
      <c r="D229"/>
      <c r="E229" s="17">
        <v>10</v>
      </c>
      <c r="F229" s="17">
        <v>10</v>
      </c>
      <c r="G229"/>
      <c r="H229" s="17">
        <v>15</v>
      </c>
      <c r="I229" s="17">
        <v>15</v>
      </c>
      <c r="J229" s="11"/>
      <c r="K229" s="11"/>
      <c r="L229" s="10">
        <f t="shared" si="18"/>
        <v>5</v>
      </c>
      <c r="M229" s="10">
        <f t="shared" si="19"/>
        <v>5</v>
      </c>
      <c r="N229" s="10">
        <f t="shared" si="20"/>
        <v>5</v>
      </c>
    </row>
    <row r="230" spans="1:14">
      <c r="A230" s="7">
        <v>14</v>
      </c>
      <c r="B230" s="21" t="s">
        <v>408</v>
      </c>
      <c r="C230" s="21" t="s">
        <v>192</v>
      </c>
      <c r="D230"/>
      <c r="E230" s="17">
        <v>10</v>
      </c>
      <c r="F230" s="17">
        <v>15</v>
      </c>
      <c r="G230"/>
      <c r="H230" s="17">
        <v>10</v>
      </c>
      <c r="I230" s="17">
        <v>10</v>
      </c>
      <c r="J230" s="11"/>
      <c r="K230" s="11"/>
      <c r="L230" s="10">
        <f t="shared" si="18"/>
        <v>0</v>
      </c>
      <c r="M230" s="10">
        <f t="shared" si="19"/>
        <v>5</v>
      </c>
      <c r="N230" s="10">
        <f t="shared" si="20"/>
        <v>5</v>
      </c>
    </row>
    <row r="231" spans="1:14">
      <c r="A231" s="7">
        <v>15</v>
      </c>
      <c r="B231" s="21" t="s">
        <v>409</v>
      </c>
      <c r="C231" s="21" t="s">
        <v>193</v>
      </c>
      <c r="D231"/>
      <c r="E231" s="17">
        <v>10</v>
      </c>
      <c r="F231" s="17">
        <v>10</v>
      </c>
      <c r="G231"/>
      <c r="H231" s="17">
        <v>10</v>
      </c>
      <c r="I231" s="17">
        <v>15</v>
      </c>
      <c r="J231" s="11"/>
      <c r="K231" s="11"/>
      <c r="L231" s="10">
        <f t="shared" si="18"/>
        <v>0</v>
      </c>
      <c r="M231" s="10">
        <f t="shared" si="19"/>
        <v>5</v>
      </c>
      <c r="N231" s="10">
        <f t="shared" si="20"/>
        <v>5</v>
      </c>
    </row>
    <row r="232" spans="1:14">
      <c r="A232" s="7">
        <v>16</v>
      </c>
      <c r="B232" s="21" t="s">
        <v>410</v>
      </c>
      <c r="C232" s="21" t="s">
        <v>194</v>
      </c>
      <c r="D232"/>
      <c r="E232" s="17">
        <v>10</v>
      </c>
      <c r="F232" s="17">
        <v>15</v>
      </c>
      <c r="G232"/>
      <c r="H232" s="17">
        <v>20</v>
      </c>
      <c r="I232" s="17">
        <v>20</v>
      </c>
      <c r="J232" s="11"/>
      <c r="K232" s="11"/>
      <c r="L232" s="10">
        <f t="shared" si="18"/>
        <v>10</v>
      </c>
      <c r="M232" s="10">
        <f t="shared" si="19"/>
        <v>5</v>
      </c>
      <c r="N232" s="10">
        <f t="shared" si="20"/>
        <v>10</v>
      </c>
    </row>
    <row r="233" spans="1:14">
      <c r="A233" s="7">
        <v>17</v>
      </c>
      <c r="B233" s="21" t="s">
        <v>411</v>
      </c>
      <c r="C233" s="21" t="s">
        <v>195</v>
      </c>
      <c r="D233"/>
      <c r="E233" s="17">
        <v>10</v>
      </c>
      <c r="F233" s="17">
        <v>10</v>
      </c>
      <c r="G233"/>
      <c r="H233" s="17">
        <v>15</v>
      </c>
      <c r="I233" s="17">
        <v>20</v>
      </c>
      <c r="J233" s="11"/>
      <c r="K233" s="11"/>
      <c r="L233" s="10">
        <f t="shared" si="18"/>
        <v>5</v>
      </c>
      <c r="M233" s="10">
        <f t="shared" si="19"/>
        <v>10</v>
      </c>
      <c r="N233" s="10">
        <f t="shared" si="20"/>
        <v>10</v>
      </c>
    </row>
    <row r="234" spans="1:14">
      <c r="A234" s="7">
        <v>18</v>
      </c>
      <c r="B234" s="21" t="s">
        <v>412</v>
      </c>
      <c r="C234" s="21" t="s">
        <v>196</v>
      </c>
      <c r="D234"/>
      <c r="E234" s="17">
        <v>15</v>
      </c>
      <c r="F234" s="17">
        <v>10</v>
      </c>
      <c r="G234"/>
      <c r="H234" s="17">
        <v>15</v>
      </c>
      <c r="I234" s="17">
        <v>15</v>
      </c>
      <c r="J234" s="11"/>
      <c r="K234" s="11"/>
      <c r="L234" s="10">
        <f t="shared" si="18"/>
        <v>0</v>
      </c>
      <c r="M234" s="10">
        <f t="shared" si="19"/>
        <v>5</v>
      </c>
      <c r="N234" s="10">
        <f t="shared" si="20"/>
        <v>5</v>
      </c>
    </row>
    <row r="235" spans="1:14">
      <c r="A235" s="7">
        <v>19</v>
      </c>
      <c r="B235" s="21" t="s">
        <v>413</v>
      </c>
      <c r="C235" s="21" t="s">
        <v>197</v>
      </c>
      <c r="D235"/>
      <c r="E235" s="17">
        <v>10</v>
      </c>
      <c r="F235" s="17">
        <v>15</v>
      </c>
      <c r="G235"/>
      <c r="H235" s="17">
        <v>15</v>
      </c>
      <c r="I235" s="17">
        <v>15</v>
      </c>
      <c r="J235" s="11"/>
      <c r="K235" s="11"/>
      <c r="L235" s="10">
        <f t="shared" si="18"/>
        <v>5</v>
      </c>
      <c r="M235" s="10">
        <f t="shared" si="19"/>
        <v>0</v>
      </c>
      <c r="N235" s="10">
        <f t="shared" si="20"/>
        <v>5</v>
      </c>
    </row>
    <row r="236" spans="1:14">
      <c r="A236" s="7">
        <v>20</v>
      </c>
      <c r="B236" s="21" t="s">
        <v>414</v>
      </c>
      <c r="C236" s="21" t="s">
        <v>198</v>
      </c>
      <c r="D236"/>
      <c r="E236" s="17">
        <v>15</v>
      </c>
      <c r="F236" s="17">
        <v>10</v>
      </c>
      <c r="G236"/>
      <c r="H236" s="17">
        <v>15</v>
      </c>
      <c r="I236" s="17">
        <v>15</v>
      </c>
      <c r="J236" s="11"/>
      <c r="K236" s="11"/>
      <c r="L236" s="10">
        <f t="shared" si="18"/>
        <v>0</v>
      </c>
      <c r="M236" s="10">
        <f t="shared" si="19"/>
        <v>5</v>
      </c>
      <c r="N236" s="10">
        <f t="shared" si="20"/>
        <v>5</v>
      </c>
    </row>
    <row r="237" spans="1:14">
      <c r="A237" s="7">
        <v>21</v>
      </c>
      <c r="B237" s="21" t="s">
        <v>415</v>
      </c>
      <c r="C237" s="21" t="s">
        <v>199</v>
      </c>
      <c r="D237"/>
      <c r="E237" s="17">
        <v>10</v>
      </c>
      <c r="F237" s="17">
        <v>10</v>
      </c>
      <c r="G237"/>
      <c r="H237" s="17">
        <v>15</v>
      </c>
      <c r="I237" s="17">
        <v>20</v>
      </c>
      <c r="J237" s="11"/>
      <c r="K237" s="11"/>
      <c r="L237" s="10">
        <f t="shared" si="18"/>
        <v>5</v>
      </c>
      <c r="M237" s="10">
        <f t="shared" si="19"/>
        <v>10</v>
      </c>
      <c r="N237" s="10">
        <f t="shared" si="20"/>
        <v>10</v>
      </c>
    </row>
    <row r="238" spans="1:14">
      <c r="A238" s="7">
        <v>22</v>
      </c>
      <c r="B238" s="21" t="s">
        <v>416</v>
      </c>
      <c r="C238" s="21" t="s">
        <v>200</v>
      </c>
      <c r="D238"/>
      <c r="E238" s="17">
        <v>5</v>
      </c>
      <c r="F238" s="17">
        <v>10</v>
      </c>
      <c r="G238"/>
      <c r="H238" s="17">
        <v>10</v>
      </c>
      <c r="I238" s="17">
        <v>5</v>
      </c>
      <c r="J238" s="11"/>
      <c r="K238" s="11"/>
      <c r="L238" s="10">
        <f t="shared" si="18"/>
        <v>5</v>
      </c>
      <c r="M238" s="10">
        <f t="shared" si="19"/>
        <v>5</v>
      </c>
      <c r="N238" s="10">
        <f t="shared" si="20"/>
        <v>5</v>
      </c>
    </row>
    <row r="239" spans="1:14">
      <c r="A239" s="7">
        <v>23</v>
      </c>
      <c r="B239" s="21" t="s">
        <v>417</v>
      </c>
      <c r="C239" s="21" t="s">
        <v>201</v>
      </c>
      <c r="D239"/>
      <c r="E239" s="17">
        <v>10</v>
      </c>
      <c r="F239" s="17">
        <v>10</v>
      </c>
      <c r="G239"/>
      <c r="H239" s="17">
        <v>15</v>
      </c>
      <c r="I239" s="17">
        <v>15</v>
      </c>
      <c r="J239" s="11"/>
      <c r="K239" s="11"/>
      <c r="L239" s="10">
        <f t="shared" si="18"/>
        <v>5</v>
      </c>
      <c r="M239" s="10">
        <f t="shared" si="19"/>
        <v>5</v>
      </c>
      <c r="N239" s="10">
        <f t="shared" si="20"/>
        <v>5</v>
      </c>
    </row>
    <row r="240" spans="1:14">
      <c r="B240" s="18"/>
      <c r="C240" s="18"/>
      <c r="E240" s="7">
        <f>(SUM(E216:E239))/24</f>
        <v>11.666666666666666</v>
      </c>
      <c r="F240" s="7">
        <f>(SUM(F216:F239))/24</f>
        <v>12.083333333333334</v>
      </c>
      <c r="H240" s="7">
        <f>(SUM(H216:H239))/24</f>
        <v>12.708333333333334</v>
      </c>
      <c r="I240" s="7">
        <f>(SUM(I216:I239))/24</f>
        <v>14.166666666666666</v>
      </c>
      <c r="N240" s="16">
        <f>MAX(N216:N239)</f>
        <v>10</v>
      </c>
    </row>
    <row r="241" spans="1:14">
      <c r="C241" s="18"/>
    </row>
    <row r="247" spans="1:14">
      <c r="A247" s="7" t="s">
        <v>13</v>
      </c>
    </row>
    <row r="249" spans="1:14">
      <c r="A249" s="7" t="s">
        <v>0</v>
      </c>
      <c r="B249" s="18"/>
    </row>
    <row r="250" spans="1:14">
      <c r="A250" s="7" t="s">
        <v>5</v>
      </c>
      <c r="B250" s="22" t="s">
        <v>15</v>
      </c>
      <c r="C250" s="22" t="s">
        <v>16</v>
      </c>
      <c r="E250" s="10" t="s">
        <v>1</v>
      </c>
      <c r="F250" s="10" t="s">
        <v>2</v>
      </c>
      <c r="H250" s="7" t="s">
        <v>3</v>
      </c>
      <c r="I250" s="7" t="s">
        <v>4</v>
      </c>
      <c r="L250" s="10" t="s">
        <v>31</v>
      </c>
      <c r="M250" s="10" t="s">
        <v>32</v>
      </c>
      <c r="N250" s="10" t="s">
        <v>33</v>
      </c>
    </row>
    <row r="251" spans="1:14">
      <c r="A251" s="7">
        <v>0</v>
      </c>
      <c r="B251" s="23" t="s">
        <v>426</v>
      </c>
      <c r="C251" s="21" t="s">
        <v>202</v>
      </c>
      <c r="D251"/>
      <c r="E251" s="17">
        <v>15</v>
      </c>
      <c r="F251" s="17">
        <v>10</v>
      </c>
      <c r="G251"/>
      <c r="H251" s="24">
        <v>15</v>
      </c>
      <c r="I251" s="17">
        <v>15</v>
      </c>
      <c r="J251" s="17"/>
      <c r="K251" s="11"/>
      <c r="L251" s="10">
        <f t="shared" ref="L251:L274" si="21">ABS(E251-H251)</f>
        <v>0</v>
      </c>
      <c r="M251" s="10">
        <f t="shared" ref="M251:M274" si="22">ABS(F251-I251)</f>
        <v>5</v>
      </c>
      <c r="N251" s="10">
        <f>MAX(L251,M251)</f>
        <v>5</v>
      </c>
    </row>
    <row r="252" spans="1:14">
      <c r="A252" s="7">
        <v>1</v>
      </c>
      <c r="B252" s="21" t="s">
        <v>427</v>
      </c>
      <c r="C252" s="21" t="s">
        <v>203</v>
      </c>
      <c r="D252"/>
      <c r="E252" s="17">
        <v>15</v>
      </c>
      <c r="F252" s="17">
        <v>10</v>
      </c>
      <c r="G252"/>
      <c r="H252" s="17">
        <v>10</v>
      </c>
      <c r="I252" s="17">
        <v>15</v>
      </c>
      <c r="J252" s="17"/>
      <c r="K252" s="11"/>
      <c r="L252" s="10">
        <f t="shared" si="21"/>
        <v>5</v>
      </c>
      <c r="M252" s="10">
        <f t="shared" si="22"/>
        <v>5</v>
      </c>
      <c r="N252" s="10">
        <f t="shared" ref="N252:N274" si="23">MAX(L252,M252)</f>
        <v>5</v>
      </c>
    </row>
    <row r="253" spans="1:14">
      <c r="A253" s="7">
        <v>2</v>
      </c>
      <c r="B253" s="21" t="s">
        <v>428</v>
      </c>
      <c r="C253" s="21" t="s">
        <v>204</v>
      </c>
      <c r="D253"/>
      <c r="E253" s="17">
        <v>15</v>
      </c>
      <c r="F253" s="17">
        <v>10</v>
      </c>
      <c r="G253"/>
      <c r="H253" s="17">
        <v>15</v>
      </c>
      <c r="I253" s="17">
        <v>25</v>
      </c>
      <c r="J253" s="17"/>
      <c r="K253" s="11"/>
      <c r="L253" s="10">
        <f t="shared" si="21"/>
        <v>0</v>
      </c>
      <c r="M253" s="10">
        <f t="shared" si="22"/>
        <v>15</v>
      </c>
      <c r="N253" s="10">
        <f t="shared" si="23"/>
        <v>15</v>
      </c>
    </row>
    <row r="254" spans="1:14">
      <c r="A254" s="7">
        <v>3</v>
      </c>
      <c r="B254" s="21" t="s">
        <v>429</v>
      </c>
      <c r="C254" s="21" t="s">
        <v>205</v>
      </c>
      <c r="D254"/>
      <c r="E254" s="17">
        <v>20</v>
      </c>
      <c r="F254" s="17">
        <v>15</v>
      </c>
      <c r="G254"/>
      <c r="H254" s="17">
        <v>20</v>
      </c>
      <c r="I254" s="17">
        <v>20</v>
      </c>
      <c r="J254" s="17"/>
      <c r="K254" s="11"/>
      <c r="L254" s="10">
        <f t="shared" si="21"/>
        <v>0</v>
      </c>
      <c r="M254" s="10">
        <f t="shared" si="22"/>
        <v>5</v>
      </c>
      <c r="N254" s="10">
        <f t="shared" si="23"/>
        <v>5</v>
      </c>
    </row>
    <row r="255" spans="1:14">
      <c r="A255" s="7">
        <v>4</v>
      </c>
      <c r="B255" s="21" t="s">
        <v>430</v>
      </c>
      <c r="C255" s="21" t="s">
        <v>206</v>
      </c>
      <c r="D255"/>
      <c r="E255" s="17">
        <v>20</v>
      </c>
      <c r="F255" s="17">
        <v>25</v>
      </c>
      <c r="G255"/>
      <c r="H255" s="17">
        <v>25</v>
      </c>
      <c r="I255" s="17">
        <v>20</v>
      </c>
      <c r="J255" s="17"/>
      <c r="K255" s="11"/>
      <c r="L255" s="10">
        <f t="shared" si="21"/>
        <v>5</v>
      </c>
      <c r="M255" s="10">
        <f t="shared" si="22"/>
        <v>5</v>
      </c>
      <c r="N255" s="10">
        <f t="shared" si="23"/>
        <v>5</v>
      </c>
    </row>
    <row r="256" spans="1:14">
      <c r="A256" s="7">
        <v>5</v>
      </c>
      <c r="B256" s="21" t="s">
        <v>431</v>
      </c>
      <c r="C256" s="21" t="s">
        <v>207</v>
      </c>
      <c r="D256"/>
      <c r="E256" s="17">
        <v>20</v>
      </c>
      <c r="F256" s="17">
        <v>25</v>
      </c>
      <c r="G256"/>
      <c r="H256" s="17">
        <v>20</v>
      </c>
      <c r="I256" s="17">
        <v>20</v>
      </c>
      <c r="J256" s="17"/>
      <c r="K256" s="11"/>
      <c r="L256" s="10">
        <f t="shared" si="21"/>
        <v>0</v>
      </c>
      <c r="M256" s="10">
        <f t="shared" si="22"/>
        <v>5</v>
      </c>
      <c r="N256" s="10">
        <f t="shared" si="23"/>
        <v>5</v>
      </c>
    </row>
    <row r="257" spans="1:14">
      <c r="A257" s="7">
        <v>6</v>
      </c>
      <c r="B257" s="21" t="s">
        <v>432</v>
      </c>
      <c r="C257" s="21" t="s">
        <v>208</v>
      </c>
      <c r="D257"/>
      <c r="E257" s="17">
        <v>20</v>
      </c>
      <c r="F257" s="17">
        <v>15</v>
      </c>
      <c r="G257"/>
      <c r="H257" s="17">
        <v>20</v>
      </c>
      <c r="I257" s="17">
        <v>20</v>
      </c>
      <c r="J257" s="17"/>
      <c r="K257" s="11"/>
      <c r="L257" s="10">
        <f t="shared" si="21"/>
        <v>0</v>
      </c>
      <c r="M257" s="10">
        <f t="shared" si="22"/>
        <v>5</v>
      </c>
      <c r="N257" s="10">
        <f t="shared" si="23"/>
        <v>5</v>
      </c>
    </row>
    <row r="258" spans="1:14">
      <c r="A258" s="7">
        <v>7</v>
      </c>
      <c r="B258" s="21" t="s">
        <v>433</v>
      </c>
      <c r="C258" s="21" t="s">
        <v>209</v>
      </c>
      <c r="D258"/>
      <c r="E258" s="17">
        <v>20</v>
      </c>
      <c r="F258" s="17">
        <v>15</v>
      </c>
      <c r="G258"/>
      <c r="H258" s="17">
        <v>15</v>
      </c>
      <c r="I258" s="17">
        <v>20</v>
      </c>
      <c r="J258" s="17"/>
      <c r="K258" s="11"/>
      <c r="L258" s="10">
        <f t="shared" si="21"/>
        <v>5</v>
      </c>
      <c r="M258" s="10">
        <f t="shared" si="22"/>
        <v>5</v>
      </c>
      <c r="N258" s="10">
        <f t="shared" si="23"/>
        <v>5</v>
      </c>
    </row>
    <row r="259" spans="1:14">
      <c r="A259" s="7">
        <v>8</v>
      </c>
      <c r="B259" s="21" t="s">
        <v>434</v>
      </c>
      <c r="C259" s="21" t="s">
        <v>210</v>
      </c>
      <c r="D259"/>
      <c r="E259" s="17">
        <v>25</v>
      </c>
      <c r="F259" s="17">
        <v>25</v>
      </c>
      <c r="G259"/>
      <c r="H259" s="17">
        <v>20</v>
      </c>
      <c r="I259" s="17">
        <v>20</v>
      </c>
      <c r="J259" s="17"/>
      <c r="K259" s="11"/>
      <c r="L259" s="10">
        <f t="shared" si="21"/>
        <v>5</v>
      </c>
      <c r="M259" s="10">
        <f t="shared" si="22"/>
        <v>5</v>
      </c>
      <c r="N259" s="10">
        <f t="shared" si="23"/>
        <v>5</v>
      </c>
    </row>
    <row r="260" spans="1:14">
      <c r="A260" s="7">
        <v>9</v>
      </c>
      <c r="B260" s="21" t="s">
        <v>435</v>
      </c>
      <c r="C260" s="21" t="s">
        <v>211</v>
      </c>
      <c r="D260"/>
      <c r="E260" s="17">
        <v>30</v>
      </c>
      <c r="F260" s="17">
        <v>25</v>
      </c>
      <c r="G260"/>
      <c r="H260" s="17">
        <v>20</v>
      </c>
      <c r="I260" s="17">
        <v>25</v>
      </c>
      <c r="J260" s="17"/>
      <c r="K260" s="11"/>
      <c r="L260" s="10">
        <f t="shared" si="21"/>
        <v>10</v>
      </c>
      <c r="M260" s="10">
        <f t="shared" si="22"/>
        <v>0</v>
      </c>
      <c r="N260" s="10">
        <f t="shared" si="23"/>
        <v>10</v>
      </c>
    </row>
    <row r="261" spans="1:14">
      <c r="A261" s="7">
        <v>10</v>
      </c>
      <c r="B261" s="21" t="s">
        <v>460</v>
      </c>
      <c r="C261" s="21" t="s">
        <v>212</v>
      </c>
      <c r="D261" s="9"/>
      <c r="E261" s="17">
        <v>35</v>
      </c>
      <c r="F261" s="17">
        <v>25</v>
      </c>
      <c r="G261" s="9"/>
      <c r="H261" s="17">
        <v>20</v>
      </c>
      <c r="I261" s="17">
        <v>25</v>
      </c>
      <c r="J261" s="17"/>
      <c r="K261" s="11"/>
      <c r="L261" s="10">
        <f t="shared" si="21"/>
        <v>15</v>
      </c>
      <c r="M261" s="10">
        <f t="shared" si="22"/>
        <v>0</v>
      </c>
      <c r="N261" s="10">
        <f t="shared" si="23"/>
        <v>15</v>
      </c>
    </row>
    <row r="262" spans="1:14">
      <c r="A262" s="7">
        <v>11</v>
      </c>
      <c r="B262" s="21" t="s">
        <v>461</v>
      </c>
      <c r="C262" s="21" t="s">
        <v>213</v>
      </c>
      <c r="D262"/>
      <c r="E262" s="17">
        <v>20</v>
      </c>
      <c r="F262" s="17">
        <v>25</v>
      </c>
      <c r="G262"/>
      <c r="H262" s="17">
        <v>20</v>
      </c>
      <c r="I262" s="17">
        <v>10</v>
      </c>
      <c r="J262" s="17"/>
      <c r="K262" s="11"/>
      <c r="L262" s="10">
        <f t="shared" si="21"/>
        <v>0</v>
      </c>
      <c r="M262" s="10">
        <f t="shared" si="22"/>
        <v>15</v>
      </c>
      <c r="N262" s="10">
        <f t="shared" si="23"/>
        <v>15</v>
      </c>
    </row>
    <row r="263" spans="1:14">
      <c r="A263" s="7">
        <v>12</v>
      </c>
      <c r="B263" s="21" t="s">
        <v>462</v>
      </c>
      <c r="C263" s="21" t="s">
        <v>214</v>
      </c>
      <c r="D263"/>
      <c r="E263" s="17">
        <v>15</v>
      </c>
      <c r="F263" s="17">
        <v>20</v>
      </c>
      <c r="G263"/>
      <c r="H263" s="17">
        <v>25</v>
      </c>
      <c r="I263" s="17">
        <v>10</v>
      </c>
      <c r="J263" s="17"/>
      <c r="K263" s="11"/>
      <c r="L263" s="10">
        <f t="shared" si="21"/>
        <v>10</v>
      </c>
      <c r="M263" s="10">
        <f t="shared" si="22"/>
        <v>10</v>
      </c>
      <c r="N263" s="10">
        <f t="shared" si="23"/>
        <v>10</v>
      </c>
    </row>
    <row r="264" spans="1:14">
      <c r="A264" s="7">
        <v>13</v>
      </c>
      <c r="B264" s="21" t="s">
        <v>463</v>
      </c>
      <c r="C264" s="21" t="s">
        <v>215</v>
      </c>
      <c r="D264"/>
      <c r="E264" s="17">
        <v>15</v>
      </c>
      <c r="F264" s="17">
        <v>20</v>
      </c>
      <c r="G264"/>
      <c r="H264" s="17">
        <v>15</v>
      </c>
      <c r="I264" s="17">
        <v>10</v>
      </c>
      <c r="J264" s="17"/>
      <c r="K264" s="11"/>
      <c r="L264" s="10">
        <f t="shared" si="21"/>
        <v>0</v>
      </c>
      <c r="M264" s="10">
        <f t="shared" si="22"/>
        <v>10</v>
      </c>
      <c r="N264" s="10">
        <f t="shared" si="23"/>
        <v>10</v>
      </c>
    </row>
    <row r="265" spans="1:14">
      <c r="A265" s="7">
        <v>14</v>
      </c>
      <c r="B265" s="21" t="s">
        <v>464</v>
      </c>
      <c r="C265" s="21" t="s">
        <v>216</v>
      </c>
      <c r="D265"/>
      <c r="E265" s="17">
        <v>20</v>
      </c>
      <c r="F265" s="17">
        <v>15</v>
      </c>
      <c r="G265"/>
      <c r="H265" s="17">
        <v>15</v>
      </c>
      <c r="I265" s="17">
        <v>15</v>
      </c>
      <c r="J265" s="17"/>
      <c r="K265" s="11"/>
      <c r="L265" s="10">
        <f t="shared" si="21"/>
        <v>5</v>
      </c>
      <c r="M265" s="10">
        <f t="shared" si="22"/>
        <v>0</v>
      </c>
      <c r="N265" s="10">
        <f t="shared" si="23"/>
        <v>5</v>
      </c>
    </row>
    <row r="266" spans="1:14">
      <c r="A266" s="7">
        <v>15</v>
      </c>
      <c r="B266" s="21" t="s">
        <v>465</v>
      </c>
      <c r="C266" s="21" t="s">
        <v>217</v>
      </c>
      <c r="D266"/>
      <c r="E266" s="17">
        <v>15</v>
      </c>
      <c r="F266" s="17">
        <v>15</v>
      </c>
      <c r="G266"/>
      <c r="H266" s="17">
        <v>15</v>
      </c>
      <c r="I266" s="17">
        <v>15</v>
      </c>
      <c r="J266" s="17"/>
      <c r="K266" s="11"/>
      <c r="L266" s="10">
        <f t="shared" si="21"/>
        <v>0</v>
      </c>
      <c r="M266" s="10">
        <f t="shared" si="22"/>
        <v>0</v>
      </c>
      <c r="N266" s="10">
        <f t="shared" si="23"/>
        <v>0</v>
      </c>
    </row>
    <row r="267" spans="1:14">
      <c r="A267" s="7">
        <v>16</v>
      </c>
      <c r="B267" s="21" t="s">
        <v>418</v>
      </c>
      <c r="C267" s="21" t="s">
        <v>218</v>
      </c>
      <c r="D267"/>
      <c r="E267" s="17">
        <v>15</v>
      </c>
      <c r="F267" s="17">
        <v>20</v>
      </c>
      <c r="G267"/>
      <c r="H267" s="17">
        <v>15</v>
      </c>
      <c r="I267" s="17">
        <v>10</v>
      </c>
      <c r="J267" s="17"/>
      <c r="K267" s="11"/>
      <c r="L267" s="10">
        <f t="shared" si="21"/>
        <v>0</v>
      </c>
      <c r="M267" s="10">
        <f t="shared" si="22"/>
        <v>10</v>
      </c>
      <c r="N267" s="10">
        <f t="shared" si="23"/>
        <v>10</v>
      </c>
    </row>
    <row r="268" spans="1:14">
      <c r="A268" s="7">
        <v>17</v>
      </c>
      <c r="B268" s="21" t="s">
        <v>419</v>
      </c>
      <c r="C268" s="21" t="s">
        <v>219</v>
      </c>
      <c r="D268"/>
      <c r="E268" s="17">
        <v>10</v>
      </c>
      <c r="F268" s="17">
        <v>15</v>
      </c>
      <c r="G268"/>
      <c r="H268" s="17">
        <v>20</v>
      </c>
      <c r="I268" s="17">
        <v>20</v>
      </c>
      <c r="J268" s="17"/>
      <c r="K268" s="11"/>
      <c r="L268" s="10">
        <f t="shared" si="21"/>
        <v>10</v>
      </c>
      <c r="M268" s="10">
        <f t="shared" si="22"/>
        <v>5</v>
      </c>
      <c r="N268" s="10">
        <f t="shared" si="23"/>
        <v>10</v>
      </c>
    </row>
    <row r="269" spans="1:14">
      <c r="A269" s="7">
        <v>18</v>
      </c>
      <c r="B269" s="21" t="s">
        <v>420</v>
      </c>
      <c r="C269" s="21" t="s">
        <v>220</v>
      </c>
      <c r="D269"/>
      <c r="E269" s="17">
        <v>15</v>
      </c>
      <c r="F269" s="17">
        <v>15</v>
      </c>
      <c r="G269"/>
      <c r="H269" s="17">
        <v>15</v>
      </c>
      <c r="I269" s="17">
        <v>15</v>
      </c>
      <c r="J269" s="17"/>
      <c r="K269" s="11"/>
      <c r="L269" s="10">
        <f t="shared" si="21"/>
        <v>0</v>
      </c>
      <c r="M269" s="10">
        <f t="shared" si="22"/>
        <v>0</v>
      </c>
      <c r="N269" s="10">
        <f t="shared" si="23"/>
        <v>0</v>
      </c>
    </row>
    <row r="270" spans="1:14">
      <c r="A270" s="7">
        <v>19</v>
      </c>
      <c r="B270" s="21" t="s">
        <v>421</v>
      </c>
      <c r="C270" s="21" t="s">
        <v>221</v>
      </c>
      <c r="D270"/>
      <c r="E270" s="17">
        <v>15</v>
      </c>
      <c r="F270" s="17">
        <v>15</v>
      </c>
      <c r="G270"/>
      <c r="H270" s="17">
        <v>20</v>
      </c>
      <c r="I270" s="17">
        <v>15</v>
      </c>
      <c r="J270" s="17"/>
      <c r="K270" s="11"/>
      <c r="L270" s="10">
        <f t="shared" si="21"/>
        <v>5</v>
      </c>
      <c r="M270" s="10">
        <f t="shared" si="22"/>
        <v>0</v>
      </c>
      <c r="N270" s="10">
        <f t="shared" si="23"/>
        <v>5</v>
      </c>
    </row>
    <row r="271" spans="1:14">
      <c r="A271" s="7">
        <v>20</v>
      </c>
      <c r="B271" s="21" t="s">
        <v>422</v>
      </c>
      <c r="C271" s="21" t="s">
        <v>222</v>
      </c>
      <c r="D271"/>
      <c r="E271" s="17">
        <v>15</v>
      </c>
      <c r="F271" s="17">
        <v>10</v>
      </c>
      <c r="G271"/>
      <c r="H271" s="17">
        <v>15</v>
      </c>
      <c r="I271" s="17">
        <v>20</v>
      </c>
      <c r="J271" s="17"/>
      <c r="K271" s="11"/>
      <c r="L271" s="10">
        <f t="shared" si="21"/>
        <v>0</v>
      </c>
      <c r="M271" s="10">
        <f t="shared" si="22"/>
        <v>10</v>
      </c>
      <c r="N271" s="10">
        <f t="shared" si="23"/>
        <v>10</v>
      </c>
    </row>
    <row r="272" spans="1:14">
      <c r="A272" s="7">
        <v>21</v>
      </c>
      <c r="B272" s="21" t="s">
        <v>423</v>
      </c>
      <c r="C272" s="21" t="s">
        <v>223</v>
      </c>
      <c r="D272"/>
      <c r="E272" s="17">
        <v>20</v>
      </c>
      <c r="F272" s="17">
        <v>15</v>
      </c>
      <c r="G272"/>
      <c r="H272" s="17">
        <v>20</v>
      </c>
      <c r="I272" s="17">
        <v>15</v>
      </c>
      <c r="J272" s="17"/>
      <c r="K272" s="11"/>
      <c r="L272" s="10">
        <f t="shared" si="21"/>
        <v>0</v>
      </c>
      <c r="M272" s="10">
        <f t="shared" si="22"/>
        <v>0</v>
      </c>
      <c r="N272" s="10">
        <f t="shared" si="23"/>
        <v>0</v>
      </c>
    </row>
    <row r="273" spans="1:14">
      <c r="A273" s="7">
        <v>22</v>
      </c>
      <c r="B273" s="21" t="s">
        <v>424</v>
      </c>
      <c r="C273" s="21" t="s">
        <v>224</v>
      </c>
      <c r="D273"/>
      <c r="E273" s="17">
        <v>25</v>
      </c>
      <c r="F273" s="17">
        <v>20</v>
      </c>
      <c r="G273"/>
      <c r="H273" s="17">
        <v>20</v>
      </c>
      <c r="I273" s="17">
        <v>20</v>
      </c>
      <c r="J273" s="17"/>
      <c r="K273" s="11"/>
      <c r="L273" s="10">
        <f t="shared" si="21"/>
        <v>5</v>
      </c>
      <c r="M273" s="10">
        <f t="shared" si="22"/>
        <v>0</v>
      </c>
      <c r="N273" s="10">
        <f t="shared" si="23"/>
        <v>5</v>
      </c>
    </row>
    <row r="274" spans="1:14">
      <c r="A274" s="7">
        <v>23</v>
      </c>
      <c r="B274" s="21" t="s">
        <v>425</v>
      </c>
      <c r="C274" s="21" t="s">
        <v>225</v>
      </c>
      <c r="D274"/>
      <c r="E274" s="17">
        <v>15</v>
      </c>
      <c r="F274" s="17">
        <v>20</v>
      </c>
      <c r="G274"/>
      <c r="H274" s="17">
        <v>20</v>
      </c>
      <c r="I274" s="17">
        <v>25</v>
      </c>
      <c r="J274" s="17"/>
      <c r="K274" s="11"/>
      <c r="L274" s="10">
        <f t="shared" si="21"/>
        <v>5</v>
      </c>
      <c r="M274" s="10">
        <f t="shared" si="22"/>
        <v>5</v>
      </c>
      <c r="N274" s="10">
        <f t="shared" si="23"/>
        <v>5</v>
      </c>
    </row>
    <row r="275" spans="1:14">
      <c r="B275" s="18"/>
      <c r="C275" s="18"/>
      <c r="D275" s="12"/>
      <c r="E275" s="7">
        <f>(SUM(E251:E274))/24</f>
        <v>18.75</v>
      </c>
      <c r="F275" s="7">
        <f>(SUM(F251:F274))/24</f>
        <v>17.708333333333332</v>
      </c>
      <c r="H275" s="7">
        <f>(SUM(H251:H274))/24</f>
        <v>18.125</v>
      </c>
      <c r="I275" s="7">
        <f>(SUM(I251:I274))/24</f>
        <v>17.708333333333332</v>
      </c>
      <c r="N275" s="16">
        <f>MAX(N251:N274)</f>
        <v>15</v>
      </c>
    </row>
    <row r="276" spans="1:14">
      <c r="B276" s="18"/>
      <c r="C276" s="18"/>
      <c r="D276" s="12"/>
    </row>
    <row r="277" spans="1:14">
      <c r="B277" s="18"/>
      <c r="D277" s="12"/>
    </row>
    <row r="279" spans="1:14">
      <c r="B279" s="18"/>
    </row>
    <row r="280" spans="1:14">
      <c r="B280" s="18"/>
    </row>
    <row r="281" spans="1:14">
      <c r="B281" s="18"/>
    </row>
    <row r="282" spans="1:14">
      <c r="A282" s="7" t="s">
        <v>14</v>
      </c>
      <c r="B282" s="19"/>
    </row>
    <row r="283" spans="1:14">
      <c r="B283" s="18"/>
    </row>
    <row r="284" spans="1:14">
      <c r="A284" s="7" t="s">
        <v>0</v>
      </c>
      <c r="B284" s="18"/>
    </row>
    <row r="285" spans="1:14">
      <c r="A285" s="7" t="s">
        <v>5</v>
      </c>
      <c r="B285" s="22" t="s">
        <v>15</v>
      </c>
      <c r="C285" s="22" t="s">
        <v>16</v>
      </c>
      <c r="E285" s="10" t="s">
        <v>1</v>
      </c>
      <c r="F285" s="10" t="s">
        <v>2</v>
      </c>
      <c r="H285" s="7" t="s">
        <v>3</v>
      </c>
      <c r="I285" s="7" t="s">
        <v>4</v>
      </c>
      <c r="L285" s="10" t="s">
        <v>31</v>
      </c>
      <c r="M285" s="10" t="s">
        <v>32</v>
      </c>
      <c r="N285" s="10" t="s">
        <v>33</v>
      </c>
    </row>
    <row r="286" spans="1:14">
      <c r="A286" s="7">
        <v>0</v>
      </c>
      <c r="B286" s="21" t="s">
        <v>436</v>
      </c>
      <c r="C286" s="21" t="s">
        <v>226</v>
      </c>
      <c r="D286"/>
      <c r="E286" s="17">
        <v>10</v>
      </c>
      <c r="F286" s="17">
        <v>10</v>
      </c>
      <c r="G286"/>
      <c r="H286" s="17">
        <v>10</v>
      </c>
      <c r="I286" s="17">
        <v>10</v>
      </c>
      <c r="J286" s="11"/>
      <c r="K286" s="11"/>
      <c r="L286" s="10">
        <f t="shared" ref="L286:L309" si="24">ABS(E286-H286)</f>
        <v>0</v>
      </c>
      <c r="M286" s="10">
        <f t="shared" ref="M286:M309" si="25">ABS(F286-I286)</f>
        <v>0</v>
      </c>
      <c r="N286" s="10">
        <f>MAX(L286,M286)</f>
        <v>0</v>
      </c>
    </row>
    <row r="287" spans="1:14">
      <c r="A287" s="7">
        <v>1</v>
      </c>
      <c r="B287" s="21" t="s">
        <v>437</v>
      </c>
      <c r="C287" s="21" t="s">
        <v>227</v>
      </c>
      <c r="D287"/>
      <c r="E287" s="17">
        <v>10</v>
      </c>
      <c r="F287" s="17">
        <v>15</v>
      </c>
      <c r="G287"/>
      <c r="H287" s="17">
        <v>15</v>
      </c>
      <c r="I287" s="17">
        <v>10</v>
      </c>
      <c r="J287" s="11"/>
      <c r="K287" s="11"/>
      <c r="L287" s="10">
        <f t="shared" si="24"/>
        <v>5</v>
      </c>
      <c r="M287" s="10">
        <f t="shared" si="25"/>
        <v>5</v>
      </c>
      <c r="N287" s="10">
        <f t="shared" ref="N287:N309" si="26">MAX(L287,M287)</f>
        <v>5</v>
      </c>
    </row>
    <row r="288" spans="1:14">
      <c r="A288" s="7">
        <v>2</v>
      </c>
      <c r="B288" s="21" t="s">
        <v>438</v>
      </c>
      <c r="C288" s="21" t="s">
        <v>228</v>
      </c>
      <c r="D288"/>
      <c r="E288" s="17">
        <v>5</v>
      </c>
      <c r="F288" s="17">
        <v>10</v>
      </c>
      <c r="G288"/>
      <c r="H288" s="17">
        <v>10</v>
      </c>
      <c r="I288" s="17">
        <v>10</v>
      </c>
      <c r="J288" s="11"/>
      <c r="K288" s="11"/>
      <c r="L288" s="10">
        <f t="shared" si="24"/>
        <v>5</v>
      </c>
      <c r="M288" s="10">
        <f t="shared" si="25"/>
        <v>0</v>
      </c>
      <c r="N288" s="10">
        <f t="shared" si="26"/>
        <v>5</v>
      </c>
    </row>
    <row r="289" spans="1:14">
      <c r="A289" s="7">
        <v>3</v>
      </c>
      <c r="B289" s="21" t="s">
        <v>439</v>
      </c>
      <c r="C289" s="21" t="s">
        <v>229</v>
      </c>
      <c r="D289"/>
      <c r="E289" s="17">
        <v>10</v>
      </c>
      <c r="F289" s="17">
        <v>10</v>
      </c>
      <c r="G289"/>
      <c r="H289" s="17">
        <v>10</v>
      </c>
      <c r="I289" s="17">
        <v>5</v>
      </c>
      <c r="J289" s="11"/>
      <c r="K289" s="11"/>
      <c r="L289" s="10">
        <f t="shared" si="24"/>
        <v>0</v>
      </c>
      <c r="M289" s="10">
        <f t="shared" si="25"/>
        <v>5</v>
      </c>
      <c r="N289" s="10">
        <f t="shared" si="26"/>
        <v>5</v>
      </c>
    </row>
    <row r="290" spans="1:14">
      <c r="A290" s="7">
        <v>4</v>
      </c>
      <c r="B290" s="21" t="s">
        <v>440</v>
      </c>
      <c r="C290" s="21" t="s">
        <v>230</v>
      </c>
      <c r="D290"/>
      <c r="E290" s="17">
        <v>5</v>
      </c>
      <c r="F290" s="17">
        <v>15</v>
      </c>
      <c r="G290"/>
      <c r="H290" s="17">
        <v>15</v>
      </c>
      <c r="I290" s="17">
        <v>5</v>
      </c>
      <c r="J290" s="11"/>
      <c r="K290" s="11"/>
      <c r="L290" s="10">
        <f t="shared" si="24"/>
        <v>10</v>
      </c>
      <c r="M290" s="10">
        <f t="shared" si="25"/>
        <v>10</v>
      </c>
      <c r="N290" s="10">
        <f t="shared" si="26"/>
        <v>10</v>
      </c>
    </row>
    <row r="291" spans="1:14">
      <c r="A291" s="7">
        <v>5</v>
      </c>
      <c r="B291" s="21" t="s">
        <v>441</v>
      </c>
      <c r="C291" s="21" t="s">
        <v>231</v>
      </c>
      <c r="D291"/>
      <c r="E291" s="17">
        <v>10</v>
      </c>
      <c r="F291" s="17">
        <v>10</v>
      </c>
      <c r="G291"/>
      <c r="H291" s="17">
        <v>15</v>
      </c>
      <c r="I291" s="17">
        <v>15</v>
      </c>
      <c r="J291" s="11"/>
      <c r="K291" s="11"/>
      <c r="L291" s="10">
        <f t="shared" si="24"/>
        <v>5</v>
      </c>
      <c r="M291" s="10">
        <f t="shared" si="25"/>
        <v>5</v>
      </c>
      <c r="N291" s="10">
        <f t="shared" si="26"/>
        <v>5</v>
      </c>
    </row>
    <row r="292" spans="1:14">
      <c r="A292" s="7">
        <v>6</v>
      </c>
      <c r="B292" s="21" t="s">
        <v>442</v>
      </c>
      <c r="C292" s="21" t="s">
        <v>232</v>
      </c>
      <c r="D292"/>
      <c r="E292" s="17">
        <v>10</v>
      </c>
      <c r="F292" s="17">
        <v>15</v>
      </c>
      <c r="G292"/>
      <c r="H292" s="17">
        <v>25</v>
      </c>
      <c r="I292" s="17">
        <v>25</v>
      </c>
      <c r="J292" s="11"/>
      <c r="K292" s="11"/>
      <c r="L292" s="10">
        <f t="shared" si="24"/>
        <v>15</v>
      </c>
      <c r="M292" s="10">
        <f t="shared" si="25"/>
        <v>10</v>
      </c>
      <c r="N292" s="10">
        <f t="shared" si="26"/>
        <v>15</v>
      </c>
    </row>
    <row r="293" spans="1:14">
      <c r="A293" s="7">
        <v>7</v>
      </c>
      <c r="B293" s="21" t="s">
        <v>443</v>
      </c>
      <c r="C293" s="21" t="s">
        <v>233</v>
      </c>
      <c r="D293"/>
      <c r="E293" s="17">
        <v>15</v>
      </c>
      <c r="F293" s="17">
        <v>15</v>
      </c>
      <c r="G293"/>
      <c r="H293" s="17">
        <v>15</v>
      </c>
      <c r="I293" s="17">
        <v>25</v>
      </c>
      <c r="J293" s="11"/>
      <c r="K293" s="11"/>
      <c r="L293" s="10">
        <f t="shared" si="24"/>
        <v>0</v>
      </c>
      <c r="M293" s="10">
        <f t="shared" si="25"/>
        <v>10</v>
      </c>
      <c r="N293" s="10">
        <f t="shared" si="26"/>
        <v>10</v>
      </c>
    </row>
    <row r="294" spans="1:14">
      <c r="A294" s="7">
        <v>8</v>
      </c>
      <c r="B294" s="21" t="s">
        <v>444</v>
      </c>
      <c r="C294" s="21" t="s">
        <v>234</v>
      </c>
      <c r="D294"/>
      <c r="E294" s="17">
        <v>20</v>
      </c>
      <c r="F294" s="17">
        <v>20</v>
      </c>
      <c r="G294"/>
      <c r="H294" s="17">
        <v>15</v>
      </c>
      <c r="I294" s="17">
        <v>15</v>
      </c>
      <c r="J294" s="11"/>
      <c r="K294" s="11"/>
      <c r="L294" s="10">
        <f t="shared" si="24"/>
        <v>5</v>
      </c>
      <c r="M294" s="10">
        <f t="shared" si="25"/>
        <v>5</v>
      </c>
      <c r="N294" s="10">
        <f t="shared" si="26"/>
        <v>5</v>
      </c>
    </row>
    <row r="295" spans="1:14">
      <c r="A295" s="7">
        <v>9</v>
      </c>
      <c r="B295" s="21" t="s">
        <v>445</v>
      </c>
      <c r="C295" s="21" t="s">
        <v>235</v>
      </c>
      <c r="D295"/>
      <c r="E295" s="17">
        <v>25</v>
      </c>
      <c r="F295" s="17">
        <v>20</v>
      </c>
      <c r="G295"/>
      <c r="H295" s="17">
        <v>10</v>
      </c>
      <c r="I295" s="17">
        <v>10</v>
      </c>
      <c r="J295" s="11"/>
      <c r="K295" s="11"/>
      <c r="L295" s="10">
        <f t="shared" si="24"/>
        <v>15</v>
      </c>
      <c r="M295" s="10">
        <f t="shared" si="25"/>
        <v>10</v>
      </c>
      <c r="N295" s="10">
        <f t="shared" si="26"/>
        <v>15</v>
      </c>
    </row>
    <row r="296" spans="1:14">
      <c r="A296" s="7">
        <v>10</v>
      </c>
      <c r="B296" s="21" t="s">
        <v>446</v>
      </c>
      <c r="C296" s="21" t="s">
        <v>236</v>
      </c>
      <c r="D296"/>
      <c r="E296" s="17">
        <v>15</v>
      </c>
      <c r="F296" s="17">
        <v>15</v>
      </c>
      <c r="G296"/>
      <c r="H296" s="17">
        <v>15</v>
      </c>
      <c r="I296" s="17">
        <v>15</v>
      </c>
      <c r="J296" s="11"/>
      <c r="K296" s="11"/>
      <c r="L296" s="10">
        <f t="shared" si="24"/>
        <v>0</v>
      </c>
      <c r="M296" s="10">
        <f t="shared" si="25"/>
        <v>0</v>
      </c>
      <c r="N296" s="10">
        <f t="shared" si="26"/>
        <v>0</v>
      </c>
    </row>
    <row r="297" spans="1:14">
      <c r="A297" s="7">
        <v>11</v>
      </c>
      <c r="B297" s="21" t="s">
        <v>447</v>
      </c>
      <c r="C297" s="21" t="s">
        <v>237</v>
      </c>
      <c r="D297"/>
      <c r="E297" s="17">
        <v>20</v>
      </c>
      <c r="F297" s="17">
        <v>20</v>
      </c>
      <c r="G297"/>
      <c r="H297" s="17">
        <v>20</v>
      </c>
      <c r="I297" s="17">
        <v>10</v>
      </c>
      <c r="J297" s="11"/>
      <c r="K297" s="11"/>
      <c r="L297" s="10">
        <f t="shared" si="24"/>
        <v>0</v>
      </c>
      <c r="M297" s="10">
        <f t="shared" si="25"/>
        <v>10</v>
      </c>
      <c r="N297" s="10">
        <f t="shared" si="26"/>
        <v>10</v>
      </c>
    </row>
    <row r="298" spans="1:14">
      <c r="A298" s="7">
        <v>12</v>
      </c>
      <c r="B298" s="21" t="s">
        <v>448</v>
      </c>
      <c r="C298" s="21" t="s">
        <v>238</v>
      </c>
      <c r="D298"/>
      <c r="E298" s="17">
        <v>15</v>
      </c>
      <c r="F298" s="17">
        <v>20</v>
      </c>
      <c r="G298"/>
      <c r="H298" s="17">
        <v>20</v>
      </c>
      <c r="I298" s="17">
        <v>15</v>
      </c>
      <c r="J298" s="11"/>
      <c r="K298" s="11"/>
      <c r="L298" s="10">
        <f t="shared" si="24"/>
        <v>5</v>
      </c>
      <c r="M298" s="10">
        <f t="shared" si="25"/>
        <v>5</v>
      </c>
      <c r="N298" s="10">
        <f t="shared" si="26"/>
        <v>5</v>
      </c>
    </row>
    <row r="299" spans="1:14">
      <c r="A299" s="7">
        <v>13</v>
      </c>
      <c r="B299" s="21" t="s">
        <v>449</v>
      </c>
      <c r="C299" s="21" t="s">
        <v>239</v>
      </c>
      <c r="D299"/>
      <c r="E299" s="17">
        <v>20</v>
      </c>
      <c r="F299" s="17">
        <v>15</v>
      </c>
      <c r="G299"/>
      <c r="H299" s="17">
        <v>15</v>
      </c>
      <c r="I299" s="17">
        <v>15</v>
      </c>
      <c r="J299" s="11"/>
      <c r="K299" s="11"/>
      <c r="L299" s="10">
        <f t="shared" si="24"/>
        <v>5</v>
      </c>
      <c r="M299" s="10">
        <f t="shared" si="25"/>
        <v>0</v>
      </c>
      <c r="N299" s="10">
        <f t="shared" si="26"/>
        <v>5</v>
      </c>
    </row>
    <row r="300" spans="1:14">
      <c r="A300" s="7">
        <v>14</v>
      </c>
      <c r="B300" s="21" t="s">
        <v>450</v>
      </c>
      <c r="C300" s="21" t="s">
        <v>240</v>
      </c>
      <c r="D300"/>
      <c r="E300" s="17">
        <v>15</v>
      </c>
      <c r="F300" s="17">
        <v>10</v>
      </c>
      <c r="G300"/>
      <c r="H300" s="17">
        <v>20</v>
      </c>
      <c r="I300" s="17">
        <v>15</v>
      </c>
      <c r="J300" s="11"/>
      <c r="K300" s="11"/>
      <c r="L300" s="10">
        <f t="shared" si="24"/>
        <v>5</v>
      </c>
      <c r="M300" s="10">
        <f t="shared" si="25"/>
        <v>5</v>
      </c>
      <c r="N300" s="10">
        <f t="shared" si="26"/>
        <v>5</v>
      </c>
    </row>
    <row r="301" spans="1:14">
      <c r="A301" s="7">
        <v>15</v>
      </c>
      <c r="B301" s="21" t="s">
        <v>451</v>
      </c>
      <c r="C301" s="21" t="s">
        <v>241</v>
      </c>
      <c r="D301"/>
      <c r="E301" s="17">
        <v>20</v>
      </c>
      <c r="F301" s="17">
        <v>10</v>
      </c>
      <c r="G301"/>
      <c r="H301" s="17">
        <v>15</v>
      </c>
      <c r="I301" s="17">
        <v>20</v>
      </c>
      <c r="J301" s="11"/>
      <c r="K301" s="11"/>
      <c r="L301" s="10">
        <f t="shared" si="24"/>
        <v>5</v>
      </c>
      <c r="M301" s="10">
        <f t="shared" si="25"/>
        <v>10</v>
      </c>
      <c r="N301" s="10">
        <f t="shared" si="26"/>
        <v>10</v>
      </c>
    </row>
    <row r="302" spans="1:14">
      <c r="A302" s="7">
        <v>16</v>
      </c>
      <c r="B302" s="21" t="s">
        <v>452</v>
      </c>
      <c r="C302" s="21" t="s">
        <v>242</v>
      </c>
      <c r="D302"/>
      <c r="E302" s="17">
        <v>15</v>
      </c>
      <c r="F302" s="17">
        <v>15</v>
      </c>
      <c r="G302"/>
      <c r="H302" s="17">
        <v>20</v>
      </c>
      <c r="I302" s="17">
        <v>10</v>
      </c>
      <c r="J302" s="11"/>
      <c r="K302" s="11"/>
      <c r="L302" s="10">
        <f t="shared" si="24"/>
        <v>5</v>
      </c>
      <c r="M302" s="10">
        <f t="shared" si="25"/>
        <v>5</v>
      </c>
      <c r="N302" s="10">
        <f t="shared" si="26"/>
        <v>5</v>
      </c>
    </row>
    <row r="303" spans="1:14">
      <c r="A303" s="7">
        <v>17</v>
      </c>
      <c r="B303" s="21" t="s">
        <v>453</v>
      </c>
      <c r="C303" s="21" t="s">
        <v>243</v>
      </c>
      <c r="D303" s="9"/>
      <c r="E303" s="17">
        <v>25</v>
      </c>
      <c r="F303" s="17">
        <v>20</v>
      </c>
      <c r="G303" s="9"/>
      <c r="H303" s="17">
        <v>30</v>
      </c>
      <c r="I303" s="17">
        <v>35</v>
      </c>
      <c r="J303" s="11"/>
      <c r="K303" s="11"/>
      <c r="L303" s="10">
        <f t="shared" si="24"/>
        <v>5</v>
      </c>
      <c r="M303" s="10">
        <f t="shared" si="25"/>
        <v>15</v>
      </c>
      <c r="N303" s="10">
        <f t="shared" si="26"/>
        <v>15</v>
      </c>
    </row>
    <row r="304" spans="1:14">
      <c r="A304" s="7">
        <v>18</v>
      </c>
      <c r="B304" s="21" t="s">
        <v>454</v>
      </c>
      <c r="C304" s="21" t="s">
        <v>244</v>
      </c>
      <c r="D304" s="9"/>
      <c r="E304" s="17">
        <v>25</v>
      </c>
      <c r="F304" s="17">
        <v>15</v>
      </c>
      <c r="G304" s="9"/>
      <c r="H304" s="17">
        <v>20</v>
      </c>
      <c r="I304" s="17">
        <v>15</v>
      </c>
      <c r="J304" s="11"/>
      <c r="K304" s="11"/>
      <c r="L304" s="10">
        <f t="shared" si="24"/>
        <v>5</v>
      </c>
      <c r="M304" s="10">
        <f t="shared" si="25"/>
        <v>0</v>
      </c>
      <c r="N304" s="10">
        <f t="shared" si="26"/>
        <v>5</v>
      </c>
    </row>
    <row r="305" spans="1:14">
      <c r="A305" s="7">
        <v>19</v>
      </c>
      <c r="B305" s="21" t="s">
        <v>455</v>
      </c>
      <c r="C305" s="21" t="s">
        <v>245</v>
      </c>
      <c r="D305" s="9"/>
      <c r="E305" s="17">
        <v>15</v>
      </c>
      <c r="F305" s="17">
        <v>20</v>
      </c>
      <c r="G305" s="9"/>
      <c r="H305" s="17">
        <v>25</v>
      </c>
      <c r="I305" s="17">
        <v>35</v>
      </c>
      <c r="J305" s="11"/>
      <c r="K305" s="11"/>
      <c r="L305" s="10">
        <f t="shared" si="24"/>
        <v>10</v>
      </c>
      <c r="M305" s="10">
        <f t="shared" si="25"/>
        <v>15</v>
      </c>
      <c r="N305" s="10">
        <f t="shared" si="26"/>
        <v>15</v>
      </c>
    </row>
    <row r="306" spans="1:14">
      <c r="A306" s="7">
        <v>20</v>
      </c>
      <c r="B306" s="21" t="s">
        <v>456</v>
      </c>
      <c r="C306" s="21" t="s">
        <v>246</v>
      </c>
      <c r="D306"/>
      <c r="E306" s="17">
        <v>30</v>
      </c>
      <c r="F306" s="17">
        <v>15</v>
      </c>
      <c r="G306"/>
      <c r="H306" s="17">
        <v>15</v>
      </c>
      <c r="I306" s="17">
        <v>20</v>
      </c>
      <c r="J306" s="11"/>
      <c r="K306" s="11"/>
      <c r="L306" s="10">
        <f t="shared" si="24"/>
        <v>15</v>
      </c>
      <c r="M306" s="10">
        <f t="shared" si="25"/>
        <v>5</v>
      </c>
      <c r="N306" s="10">
        <f t="shared" si="26"/>
        <v>15</v>
      </c>
    </row>
    <row r="307" spans="1:14">
      <c r="A307" s="7">
        <v>21</v>
      </c>
      <c r="B307" s="21" t="s">
        <v>457</v>
      </c>
      <c r="C307" s="21" t="s">
        <v>247</v>
      </c>
      <c r="D307"/>
      <c r="E307" s="17">
        <v>15</v>
      </c>
      <c r="F307" s="17">
        <v>20</v>
      </c>
      <c r="G307"/>
      <c r="H307" s="17">
        <v>15</v>
      </c>
      <c r="I307" s="17">
        <v>25</v>
      </c>
      <c r="J307" s="11"/>
      <c r="K307" s="11"/>
      <c r="L307" s="10">
        <f t="shared" si="24"/>
        <v>0</v>
      </c>
      <c r="M307" s="10">
        <f t="shared" si="25"/>
        <v>5</v>
      </c>
      <c r="N307" s="10">
        <f t="shared" si="26"/>
        <v>5</v>
      </c>
    </row>
    <row r="308" spans="1:14">
      <c r="A308" s="7">
        <v>22</v>
      </c>
      <c r="B308" s="21" t="s">
        <v>458</v>
      </c>
      <c r="C308" s="21" t="s">
        <v>248</v>
      </c>
      <c r="D308"/>
      <c r="E308" s="17">
        <v>15</v>
      </c>
      <c r="F308" s="17">
        <v>20</v>
      </c>
      <c r="G308"/>
      <c r="H308" s="17">
        <v>20</v>
      </c>
      <c r="I308" s="17">
        <v>10</v>
      </c>
      <c r="J308" s="11"/>
      <c r="K308" s="11"/>
      <c r="L308" s="10">
        <f t="shared" si="24"/>
        <v>5</v>
      </c>
      <c r="M308" s="10">
        <f t="shared" si="25"/>
        <v>10</v>
      </c>
      <c r="N308" s="10">
        <f t="shared" si="26"/>
        <v>10</v>
      </c>
    </row>
    <row r="309" spans="1:14">
      <c r="A309" s="7">
        <v>23</v>
      </c>
      <c r="B309" s="21" t="s">
        <v>459</v>
      </c>
      <c r="C309" s="21" t="s">
        <v>249</v>
      </c>
      <c r="D309"/>
      <c r="E309" s="17">
        <v>15</v>
      </c>
      <c r="F309" s="17">
        <v>20</v>
      </c>
      <c r="G309"/>
      <c r="H309" s="17">
        <v>20</v>
      </c>
      <c r="I309" s="17">
        <v>15</v>
      </c>
      <c r="J309" s="11"/>
      <c r="K309" s="11"/>
      <c r="L309" s="10">
        <f t="shared" si="24"/>
        <v>5</v>
      </c>
      <c r="M309" s="10">
        <f t="shared" si="25"/>
        <v>5</v>
      </c>
      <c r="N309" s="10">
        <f t="shared" si="26"/>
        <v>5</v>
      </c>
    </row>
    <row r="310" spans="1:14">
      <c r="B310" s="18"/>
      <c r="C310" s="18"/>
      <c r="D310" s="12"/>
      <c r="E310" s="7">
        <f>(SUM(E286:E309))/24</f>
        <v>15.833333333333334</v>
      </c>
      <c r="F310" s="7">
        <f>(SUM(F286:F309))/24</f>
        <v>15.625</v>
      </c>
      <c r="H310" s="7">
        <f>(SUM(H286:H309))/24</f>
        <v>17.083333333333332</v>
      </c>
      <c r="I310" s="7">
        <f>(SUM(I286:I309))/24</f>
        <v>16.041666666666668</v>
      </c>
      <c r="N310" s="16">
        <f>MAX(N286:N309)</f>
        <v>15</v>
      </c>
    </row>
    <row r="311" spans="1:14">
      <c r="B311" s="18"/>
      <c r="C311" s="18"/>
      <c r="D311" s="12"/>
    </row>
    <row r="312" spans="1:14">
      <c r="B312" s="18"/>
      <c r="D312" s="12"/>
    </row>
    <row r="314" spans="1:14">
      <c r="A314" s="8"/>
      <c r="B314" s="18"/>
      <c r="C314" s="18"/>
      <c r="D314" s="8"/>
      <c r="E314" s="8"/>
      <c r="F314" s="8"/>
      <c r="G314" s="8"/>
      <c r="H314" s="8"/>
      <c r="I314" s="8"/>
      <c r="J314" s="8"/>
      <c r="K314" s="8"/>
      <c r="L314" s="14"/>
      <c r="M314" s="14"/>
      <c r="N314" s="14"/>
    </row>
    <row r="315" spans="1:14">
      <c r="A315" s="8"/>
      <c r="B315" s="18"/>
      <c r="C315" s="18"/>
      <c r="D315" s="8"/>
      <c r="E315" s="8"/>
      <c r="F315" s="8"/>
      <c r="G315" s="8"/>
      <c r="H315" s="8"/>
      <c r="I315" s="8"/>
      <c r="J315" s="8"/>
      <c r="K315" s="8"/>
      <c r="L315" s="14"/>
      <c r="M315" s="14"/>
      <c r="N315" s="14"/>
    </row>
    <row r="316" spans="1:14">
      <c r="A316" s="8"/>
      <c r="B316" s="18"/>
      <c r="C316" s="18"/>
      <c r="D316" s="8"/>
      <c r="E316" s="8"/>
      <c r="F316" s="8"/>
      <c r="G316" s="8"/>
      <c r="H316" s="8"/>
      <c r="I316" s="8"/>
      <c r="J316" s="8"/>
      <c r="K316" s="8"/>
      <c r="L316" s="14"/>
      <c r="M316" s="14"/>
      <c r="N316" s="14"/>
    </row>
    <row r="317" spans="1:14">
      <c r="A317" s="8"/>
      <c r="B317" s="18"/>
      <c r="C317" s="18"/>
      <c r="D317" s="8"/>
      <c r="E317" s="8"/>
      <c r="F317" s="8"/>
      <c r="G317" s="8"/>
      <c r="H317" s="8"/>
      <c r="I317" s="8"/>
      <c r="J317" s="8"/>
      <c r="K317" s="8"/>
      <c r="L317" s="14"/>
      <c r="M317" s="14"/>
      <c r="N317" s="14"/>
    </row>
    <row r="318" spans="1:14">
      <c r="A318" s="8"/>
      <c r="B318" s="18"/>
      <c r="C318" s="18"/>
      <c r="D318" s="8"/>
      <c r="E318" s="8"/>
      <c r="F318" s="8"/>
      <c r="G318" s="8"/>
      <c r="H318" s="8"/>
      <c r="I318" s="8"/>
      <c r="J318" s="8"/>
      <c r="K318" s="8"/>
      <c r="L318" s="14"/>
      <c r="M318" s="14"/>
      <c r="N318" s="14"/>
    </row>
    <row r="319" spans="1:14">
      <c r="A319" s="8"/>
      <c r="B319" s="18"/>
      <c r="C319" s="18"/>
      <c r="D319" s="8"/>
      <c r="E319" s="8"/>
      <c r="F319" s="8"/>
      <c r="G319" s="8"/>
      <c r="H319" s="8"/>
      <c r="I319" s="8"/>
      <c r="J319" s="8"/>
      <c r="K319" s="8"/>
      <c r="L319" s="14"/>
      <c r="M319" s="14"/>
      <c r="N319" s="14"/>
    </row>
    <row r="320" spans="1:14">
      <c r="A320" s="8"/>
      <c r="B320" s="18"/>
      <c r="C320" s="18"/>
      <c r="D320" s="8"/>
      <c r="E320" s="8"/>
      <c r="F320" s="8"/>
      <c r="G320" s="8"/>
      <c r="H320" s="8"/>
      <c r="I320" s="8"/>
      <c r="J320" s="8"/>
      <c r="K320" s="8"/>
      <c r="L320" s="14"/>
      <c r="M320" s="14"/>
      <c r="N320" s="14"/>
    </row>
    <row r="321" spans="1:14">
      <c r="A321" s="8"/>
      <c r="B321" s="18"/>
      <c r="C321" s="18"/>
      <c r="D321" s="8"/>
      <c r="E321" s="8"/>
      <c r="F321" s="8"/>
      <c r="G321" s="8"/>
      <c r="H321" s="8"/>
      <c r="I321" s="8"/>
      <c r="J321" s="8"/>
      <c r="K321" s="8"/>
      <c r="L321" s="14"/>
      <c r="M321" s="14"/>
      <c r="N321" s="14"/>
    </row>
    <row r="322" spans="1:14">
      <c r="A322" s="8"/>
      <c r="B322" s="18"/>
      <c r="C322" s="18"/>
      <c r="D322" s="8"/>
      <c r="E322" s="8"/>
      <c r="F322" s="8"/>
      <c r="G322" s="8"/>
      <c r="H322" s="8"/>
      <c r="I322" s="8"/>
      <c r="J322" s="8"/>
      <c r="K322" s="8"/>
      <c r="L322" s="14"/>
      <c r="M322" s="14"/>
      <c r="N322" s="14"/>
    </row>
    <row r="323" spans="1:14">
      <c r="A323" s="8"/>
      <c r="B323" s="18"/>
      <c r="C323" s="18"/>
      <c r="D323" s="8"/>
      <c r="E323" s="8"/>
      <c r="F323" s="8"/>
      <c r="G323" s="8"/>
      <c r="H323" s="8"/>
      <c r="I323" s="8"/>
      <c r="J323" s="8"/>
      <c r="K323" s="8"/>
      <c r="L323" s="14"/>
      <c r="M323" s="14"/>
      <c r="N323" s="14"/>
    </row>
    <row r="324" spans="1:14">
      <c r="A324" s="8"/>
      <c r="B324" s="18"/>
      <c r="C324" s="18"/>
      <c r="D324" s="8"/>
      <c r="E324" s="8"/>
      <c r="F324" s="8"/>
      <c r="G324" s="8"/>
      <c r="H324" s="8"/>
      <c r="I324" s="8"/>
      <c r="J324" s="8"/>
      <c r="K324" s="8"/>
      <c r="L324" s="14"/>
      <c r="M324" s="14"/>
      <c r="N324" s="14"/>
    </row>
    <row r="325" spans="1:14">
      <c r="A325" s="8"/>
      <c r="B325" s="18"/>
      <c r="C325" s="18"/>
      <c r="D325" s="8"/>
      <c r="E325" s="8"/>
      <c r="F325" s="8"/>
      <c r="G325" s="8"/>
      <c r="H325" s="8"/>
      <c r="I325" s="8"/>
      <c r="J325" s="8"/>
      <c r="K325" s="8"/>
      <c r="L325" s="14"/>
      <c r="M325" s="14"/>
      <c r="N325" s="14"/>
    </row>
    <row r="326" spans="1:14">
      <c r="A326" s="8"/>
      <c r="B326" s="18"/>
      <c r="C326" s="18"/>
      <c r="D326" s="8"/>
      <c r="E326" s="8"/>
      <c r="F326" s="8"/>
      <c r="G326" s="8"/>
      <c r="H326" s="8"/>
      <c r="I326" s="8"/>
      <c r="J326" s="8"/>
      <c r="K326" s="8"/>
      <c r="L326" s="14"/>
      <c r="M326" s="14"/>
      <c r="N326" s="14"/>
    </row>
    <row r="327" spans="1:14">
      <c r="A327" s="8"/>
      <c r="B327" s="18"/>
      <c r="C327" s="18"/>
      <c r="D327" s="8"/>
      <c r="E327" s="8"/>
      <c r="F327" s="8"/>
      <c r="G327" s="8"/>
      <c r="H327" s="8"/>
      <c r="I327" s="8"/>
      <c r="J327" s="8"/>
      <c r="K327" s="8"/>
      <c r="L327" s="14"/>
      <c r="M327" s="14"/>
      <c r="N327" s="14"/>
    </row>
    <row r="328" spans="1:14">
      <c r="A328" s="8"/>
      <c r="B328" s="18"/>
      <c r="C328" s="18"/>
      <c r="D328" s="8"/>
      <c r="E328" s="8"/>
      <c r="F328" s="8"/>
      <c r="G328" s="8"/>
      <c r="H328" s="8"/>
      <c r="I328" s="8"/>
      <c r="J328" s="8"/>
      <c r="K328" s="8"/>
      <c r="L328" s="14"/>
      <c r="M328" s="14"/>
      <c r="N328" s="14"/>
    </row>
    <row r="329" spans="1:14">
      <c r="A329" s="8"/>
      <c r="B329" s="18"/>
      <c r="C329" s="18"/>
      <c r="D329" s="8"/>
      <c r="E329" s="8"/>
      <c r="F329" s="8"/>
      <c r="G329" s="8"/>
      <c r="H329" s="8"/>
      <c r="I329" s="8"/>
      <c r="J329" s="8"/>
      <c r="K329" s="8"/>
      <c r="L329" s="14"/>
      <c r="M329" s="14"/>
      <c r="N329" s="14"/>
    </row>
    <row r="330" spans="1:14">
      <c r="A330" s="8"/>
      <c r="B330" s="18"/>
      <c r="C330" s="18"/>
      <c r="D330" s="8"/>
      <c r="E330" s="8"/>
      <c r="F330" s="8"/>
      <c r="G330" s="8"/>
      <c r="H330" s="8"/>
      <c r="I330" s="8"/>
      <c r="J330" s="8"/>
      <c r="K330" s="8"/>
      <c r="L330" s="14"/>
      <c r="M330" s="14"/>
      <c r="N330" s="14"/>
    </row>
    <row r="331" spans="1:14">
      <c r="A331" s="8"/>
      <c r="B331" s="18"/>
      <c r="C331" s="18"/>
      <c r="D331" s="8"/>
      <c r="E331" s="8"/>
      <c r="F331" s="8"/>
      <c r="G331" s="8"/>
      <c r="H331" s="8"/>
      <c r="I331" s="8"/>
      <c r="J331" s="8"/>
      <c r="K331" s="8"/>
      <c r="L331" s="14"/>
      <c r="M331" s="14"/>
      <c r="N331" s="14"/>
    </row>
    <row r="332" spans="1:14">
      <c r="A332" s="8"/>
      <c r="B332" s="18"/>
      <c r="C332" s="18"/>
      <c r="D332" s="8"/>
      <c r="E332" s="8"/>
      <c r="F332" s="8"/>
      <c r="G332" s="8"/>
      <c r="H332" s="8"/>
      <c r="I332" s="8"/>
      <c r="J332" s="8"/>
      <c r="K332" s="8"/>
      <c r="L332" s="14"/>
      <c r="M332" s="14"/>
      <c r="N332" s="14"/>
    </row>
    <row r="333" spans="1:14">
      <c r="A333" s="8"/>
      <c r="B333" s="18"/>
      <c r="C333" s="18"/>
      <c r="D333" s="8"/>
      <c r="E333" s="8"/>
      <c r="F333" s="8"/>
      <c r="G333" s="8"/>
      <c r="H333" s="8"/>
      <c r="I333" s="8"/>
      <c r="J333" s="8"/>
      <c r="K333" s="8"/>
      <c r="L333" s="14"/>
      <c r="M333" s="14"/>
      <c r="N333" s="14"/>
    </row>
    <row r="334" spans="1:14">
      <c r="B334" s="18"/>
      <c r="C334" s="18"/>
      <c r="D334" s="12"/>
      <c r="E334" s="13"/>
      <c r="G334" s="10"/>
      <c r="H334" s="10"/>
      <c r="L334" s="15"/>
      <c r="M334" s="15"/>
    </row>
    <row r="335" spans="1:14">
      <c r="B335" s="18"/>
      <c r="C335" s="18"/>
      <c r="D335" s="12"/>
      <c r="E335" s="13"/>
      <c r="G335" s="10"/>
      <c r="H335" s="10"/>
      <c r="L335" s="15"/>
      <c r="M335" s="15"/>
    </row>
    <row r="336" spans="1:14">
      <c r="B336" s="18"/>
      <c r="C336" s="18"/>
      <c r="D336" s="12"/>
      <c r="E336" s="13"/>
      <c r="G336" s="10"/>
      <c r="H336" s="10"/>
      <c r="L336" s="15"/>
      <c r="M336" s="15"/>
    </row>
    <row r="337" spans="2:13">
      <c r="B337" s="18"/>
      <c r="C337" s="18"/>
      <c r="D337" s="12"/>
      <c r="E337" s="13"/>
      <c r="G337" s="10"/>
      <c r="H337" s="10"/>
      <c r="L337" s="15"/>
      <c r="M337" s="15"/>
    </row>
    <row r="338" spans="2:13">
      <c r="B338" s="18"/>
      <c r="C338" s="18"/>
      <c r="D338" s="12"/>
      <c r="E338" s="13"/>
      <c r="G338" s="10"/>
      <c r="H338" s="10"/>
      <c r="L338" s="15"/>
      <c r="M338" s="15"/>
    </row>
    <row r="339" spans="2:13">
      <c r="B339" s="18"/>
      <c r="C339" s="18"/>
      <c r="D339" s="12"/>
      <c r="E339" s="13"/>
      <c r="G339" s="10"/>
      <c r="H339" s="10"/>
      <c r="L339" s="15"/>
      <c r="M339" s="15"/>
    </row>
    <row r="340" spans="2:13">
      <c r="B340" s="18"/>
      <c r="C340" s="18"/>
      <c r="D340" s="12"/>
      <c r="E340" s="13"/>
      <c r="G340" s="10"/>
      <c r="H340" s="10"/>
      <c r="L340" s="15"/>
      <c r="M340" s="15"/>
    </row>
    <row r="341" spans="2:13">
      <c r="B341" s="18"/>
      <c r="C341" s="18"/>
      <c r="D341" s="12"/>
      <c r="E341" s="13"/>
      <c r="G341" s="10"/>
      <c r="H341" s="10"/>
      <c r="L341" s="15"/>
      <c r="M341" s="15"/>
    </row>
    <row r="342" spans="2:13">
      <c r="B342" s="18"/>
      <c r="C342" s="18"/>
      <c r="D342" s="12"/>
      <c r="E342" s="13"/>
      <c r="G342" s="10"/>
      <c r="H342" s="10"/>
      <c r="L342" s="15"/>
      <c r="M342" s="15"/>
    </row>
    <row r="343" spans="2:13">
      <c r="B343" s="18"/>
      <c r="C343" s="18"/>
      <c r="D343" s="12"/>
      <c r="E343" s="13"/>
      <c r="L343" s="15"/>
    </row>
    <row r="344" spans="2:13">
      <c r="L344" s="15"/>
    </row>
    <row r="346" spans="2:13">
      <c r="B346" s="19"/>
      <c r="C346" s="19"/>
    </row>
    <row r="347" spans="2:13">
      <c r="B347" s="18"/>
      <c r="C347" s="18"/>
    </row>
    <row r="348" spans="2:13">
      <c r="B348" s="18"/>
      <c r="C348" s="18"/>
    </row>
    <row r="349" spans="2:13">
      <c r="B349" s="18"/>
      <c r="C349" s="18"/>
      <c r="D349" s="8"/>
      <c r="E349" s="8"/>
      <c r="G349" s="10"/>
      <c r="H349" s="10"/>
    </row>
    <row r="350" spans="2:13">
      <c r="B350" s="18"/>
      <c r="C350" s="18"/>
      <c r="D350" s="8"/>
      <c r="E350" s="8"/>
      <c r="G350" s="10"/>
      <c r="H350" s="10"/>
      <c r="M350" s="15"/>
    </row>
    <row r="351" spans="2:13">
      <c r="B351" s="18"/>
      <c r="C351" s="18"/>
      <c r="D351" s="12"/>
      <c r="E351" s="13"/>
      <c r="G351" s="10"/>
      <c r="H351" s="10"/>
      <c r="M351" s="15"/>
    </row>
    <row r="352" spans="2:13">
      <c r="B352" s="18"/>
      <c r="C352" s="18"/>
      <c r="D352" s="12"/>
      <c r="E352" s="13"/>
      <c r="G352" s="10"/>
      <c r="H352" s="10"/>
      <c r="L352" s="15"/>
      <c r="M352" s="15"/>
    </row>
    <row r="353" spans="2:13">
      <c r="B353" s="18"/>
      <c r="C353" s="18"/>
      <c r="D353" s="12"/>
      <c r="E353" s="13"/>
      <c r="G353" s="10"/>
      <c r="H353" s="10"/>
      <c r="L353" s="15"/>
      <c r="M353" s="15"/>
    </row>
    <row r="354" spans="2:13">
      <c r="B354" s="18"/>
      <c r="C354" s="18"/>
      <c r="D354" s="12"/>
      <c r="E354" s="13"/>
      <c r="G354" s="10"/>
      <c r="H354" s="10"/>
      <c r="L354" s="15"/>
      <c r="M354" s="15"/>
    </row>
    <row r="355" spans="2:13">
      <c r="B355" s="18"/>
      <c r="C355" s="18"/>
      <c r="D355" s="12"/>
      <c r="E355" s="13"/>
      <c r="G355" s="10"/>
      <c r="H355" s="10"/>
      <c r="L355" s="15"/>
      <c r="M355" s="15"/>
    </row>
    <row r="356" spans="2:13">
      <c r="B356" s="18"/>
      <c r="C356" s="18"/>
      <c r="D356" s="12"/>
      <c r="E356" s="13"/>
      <c r="G356" s="10"/>
      <c r="H356" s="10"/>
      <c r="L356" s="15"/>
      <c r="M356" s="15"/>
    </row>
    <row r="357" spans="2:13">
      <c r="B357" s="18"/>
      <c r="C357" s="18"/>
      <c r="D357" s="12"/>
      <c r="E357" s="13"/>
      <c r="G357" s="10"/>
      <c r="H357" s="10"/>
      <c r="L357" s="15"/>
      <c r="M357" s="15"/>
    </row>
    <row r="358" spans="2:13">
      <c r="B358" s="18"/>
      <c r="C358" s="18"/>
      <c r="D358" s="12"/>
      <c r="E358" s="13"/>
      <c r="G358" s="10"/>
      <c r="H358" s="10"/>
      <c r="L358" s="15"/>
      <c r="M358" s="15"/>
    </row>
    <row r="359" spans="2:13">
      <c r="B359" s="18"/>
      <c r="C359" s="18"/>
      <c r="D359" s="12"/>
      <c r="E359" s="13"/>
      <c r="G359" s="10"/>
      <c r="H359" s="10"/>
      <c r="L359" s="15"/>
      <c r="M359" s="15"/>
    </row>
    <row r="360" spans="2:13">
      <c r="B360" s="18"/>
      <c r="C360" s="18"/>
      <c r="D360" s="12"/>
      <c r="E360" s="13"/>
      <c r="G360" s="10"/>
      <c r="H360" s="10"/>
      <c r="L360" s="15"/>
      <c r="M360" s="15"/>
    </row>
    <row r="361" spans="2:13">
      <c r="B361" s="18"/>
      <c r="C361" s="18"/>
      <c r="D361" s="12"/>
      <c r="E361" s="13"/>
      <c r="G361" s="10"/>
      <c r="H361" s="10"/>
      <c r="L361" s="15"/>
      <c r="M361" s="15"/>
    </row>
    <row r="362" spans="2:13">
      <c r="B362" s="18"/>
      <c r="C362" s="18"/>
      <c r="D362" s="12"/>
      <c r="E362" s="13"/>
      <c r="G362" s="10"/>
      <c r="H362" s="10"/>
      <c r="L362" s="15"/>
      <c r="M362" s="15"/>
    </row>
    <row r="363" spans="2:13">
      <c r="B363" s="18"/>
      <c r="C363" s="18"/>
      <c r="D363" s="12"/>
      <c r="E363" s="13"/>
      <c r="G363" s="10"/>
      <c r="H363" s="10"/>
      <c r="L363" s="15"/>
      <c r="M363" s="15"/>
    </row>
    <row r="364" spans="2:13">
      <c r="B364" s="18"/>
      <c r="C364" s="18"/>
      <c r="D364" s="12"/>
      <c r="E364" s="13"/>
      <c r="G364" s="10"/>
      <c r="H364" s="10"/>
      <c r="L364" s="15"/>
      <c r="M364" s="15"/>
    </row>
    <row r="365" spans="2:13">
      <c r="B365" s="18"/>
      <c r="C365" s="18"/>
      <c r="D365" s="12"/>
      <c r="E365" s="13"/>
      <c r="G365" s="10"/>
      <c r="H365" s="10"/>
      <c r="L365" s="15"/>
      <c r="M365" s="15"/>
    </row>
    <row r="366" spans="2:13">
      <c r="B366" s="18"/>
      <c r="C366" s="18"/>
      <c r="D366" s="12"/>
      <c r="E366" s="13"/>
      <c r="G366" s="10"/>
      <c r="H366" s="10"/>
      <c r="L366" s="15"/>
      <c r="M366" s="15"/>
    </row>
    <row r="367" spans="2:13">
      <c r="B367" s="18"/>
      <c r="C367" s="18"/>
      <c r="D367" s="12"/>
      <c r="E367" s="13"/>
      <c r="G367" s="10"/>
      <c r="H367" s="10"/>
      <c r="L367" s="15"/>
      <c r="M367" s="15"/>
    </row>
    <row r="368" spans="2:13">
      <c r="B368" s="18"/>
      <c r="C368" s="18"/>
      <c r="D368" s="12"/>
      <c r="E368" s="13"/>
      <c r="G368" s="10"/>
      <c r="H368" s="10"/>
      <c r="L368" s="15"/>
      <c r="M368" s="15"/>
    </row>
    <row r="369" spans="2:13">
      <c r="B369" s="18"/>
      <c r="C369" s="18"/>
      <c r="D369" s="12"/>
      <c r="E369" s="13"/>
      <c r="G369" s="10"/>
      <c r="H369" s="10"/>
      <c r="L369" s="15"/>
      <c r="M369" s="15"/>
    </row>
    <row r="370" spans="2:13">
      <c r="B370" s="18"/>
      <c r="C370" s="18"/>
      <c r="D370" s="12"/>
      <c r="E370" s="13"/>
      <c r="G370" s="10"/>
      <c r="H370" s="10"/>
      <c r="L370" s="15"/>
      <c r="M370" s="15"/>
    </row>
    <row r="371" spans="2:13">
      <c r="B371" s="18"/>
      <c r="C371" s="18"/>
      <c r="D371" s="12"/>
      <c r="E371" s="13"/>
      <c r="G371" s="10"/>
      <c r="H371" s="10"/>
      <c r="L371" s="15"/>
      <c r="M371" s="15"/>
    </row>
    <row r="372" spans="2:13">
      <c r="B372" s="18"/>
      <c r="C372" s="18"/>
      <c r="D372" s="12"/>
      <c r="E372" s="13"/>
      <c r="G372" s="10"/>
      <c r="H372" s="10"/>
      <c r="L372" s="15"/>
      <c r="M372" s="15"/>
    </row>
    <row r="373" spans="2:13">
      <c r="B373" s="18"/>
      <c r="C373" s="18"/>
      <c r="D373" s="12"/>
      <c r="E373" s="13"/>
      <c r="G373" s="10"/>
      <c r="H373" s="10"/>
      <c r="L373" s="15"/>
      <c r="M373" s="15"/>
    </row>
    <row r="374" spans="2:13">
      <c r="B374" s="18"/>
      <c r="C374" s="18"/>
      <c r="D374" s="12"/>
      <c r="E374" s="13"/>
      <c r="L374" s="15"/>
    </row>
    <row r="375" spans="2:13">
      <c r="L375" s="15"/>
    </row>
    <row r="377" spans="2:13">
      <c r="B377" s="19"/>
      <c r="C377" s="19"/>
    </row>
    <row r="378" spans="2:13">
      <c r="B378" s="18"/>
      <c r="C378" s="18"/>
    </row>
    <row r="379" spans="2:13">
      <c r="B379" s="18"/>
      <c r="C379" s="18"/>
    </row>
    <row r="380" spans="2:13">
      <c r="B380" s="18"/>
      <c r="C380" s="18"/>
      <c r="D380" s="8"/>
      <c r="E380" s="8"/>
      <c r="G380" s="10"/>
      <c r="H380" s="10"/>
    </row>
    <row r="381" spans="2:13">
      <c r="B381" s="18"/>
      <c r="C381" s="18"/>
      <c r="D381" s="8"/>
      <c r="E381" s="8"/>
      <c r="G381" s="10"/>
      <c r="H381" s="10"/>
      <c r="M381" s="15"/>
    </row>
    <row r="382" spans="2:13">
      <c r="B382" s="18"/>
      <c r="C382" s="18"/>
      <c r="D382" s="12"/>
      <c r="E382" s="13"/>
      <c r="G382" s="10"/>
      <c r="H382" s="10"/>
      <c r="M382" s="15"/>
    </row>
    <row r="383" spans="2:13">
      <c r="B383" s="18"/>
      <c r="C383" s="18"/>
      <c r="D383" s="12"/>
      <c r="E383" s="13"/>
      <c r="G383" s="10"/>
      <c r="H383" s="10"/>
      <c r="L383" s="15"/>
      <c r="M383" s="15"/>
    </row>
    <row r="384" spans="2:13">
      <c r="B384" s="18"/>
      <c r="C384" s="18"/>
      <c r="D384" s="12"/>
      <c r="E384" s="13"/>
      <c r="G384" s="10"/>
      <c r="H384" s="10"/>
      <c r="L384" s="15"/>
      <c r="M384" s="15"/>
    </row>
    <row r="385" spans="2:13">
      <c r="B385" s="18"/>
      <c r="C385" s="18"/>
      <c r="D385" s="12"/>
      <c r="E385" s="13"/>
      <c r="G385" s="10"/>
      <c r="H385" s="10"/>
      <c r="L385" s="15"/>
      <c r="M385" s="15"/>
    </row>
    <row r="386" spans="2:13">
      <c r="B386" s="18"/>
      <c r="C386" s="18"/>
      <c r="D386" s="12"/>
      <c r="E386" s="13"/>
      <c r="G386" s="10"/>
      <c r="H386" s="10"/>
      <c r="L386" s="15"/>
      <c r="M386" s="15"/>
    </row>
    <row r="387" spans="2:13">
      <c r="B387" s="18"/>
      <c r="C387" s="18"/>
      <c r="D387" s="12"/>
      <c r="E387" s="13"/>
      <c r="G387" s="10"/>
      <c r="H387" s="10"/>
      <c r="L387" s="15"/>
      <c r="M387" s="15"/>
    </row>
    <row r="388" spans="2:13">
      <c r="B388" s="18"/>
      <c r="C388" s="18"/>
      <c r="D388" s="12"/>
      <c r="E388" s="13"/>
      <c r="G388" s="10"/>
      <c r="H388" s="10"/>
      <c r="L388" s="15"/>
      <c r="M388" s="15"/>
    </row>
    <row r="389" spans="2:13">
      <c r="B389" s="18"/>
      <c r="C389" s="18"/>
      <c r="D389" s="12"/>
      <c r="E389" s="13"/>
      <c r="G389" s="10"/>
      <c r="H389" s="10"/>
      <c r="L389" s="15"/>
      <c r="M389" s="15"/>
    </row>
    <row r="390" spans="2:13">
      <c r="B390" s="18"/>
      <c r="C390" s="18"/>
      <c r="D390" s="12"/>
      <c r="E390" s="13"/>
      <c r="G390" s="10"/>
      <c r="H390" s="10"/>
      <c r="L390" s="15"/>
      <c r="M390" s="15"/>
    </row>
    <row r="391" spans="2:13">
      <c r="B391" s="18"/>
      <c r="C391" s="18"/>
      <c r="D391" s="12"/>
      <c r="E391" s="13"/>
      <c r="G391" s="10"/>
      <c r="H391" s="10"/>
      <c r="L391" s="15"/>
      <c r="M391" s="15"/>
    </row>
    <row r="392" spans="2:13">
      <c r="B392" s="18"/>
      <c r="C392" s="18"/>
      <c r="D392" s="12"/>
      <c r="E392" s="13"/>
      <c r="G392" s="10"/>
      <c r="H392" s="10"/>
      <c r="L392" s="15"/>
      <c r="M392" s="15"/>
    </row>
    <row r="393" spans="2:13">
      <c r="B393" s="18"/>
      <c r="C393" s="18"/>
      <c r="D393" s="12"/>
      <c r="E393" s="13"/>
      <c r="G393" s="10"/>
      <c r="H393" s="10"/>
      <c r="L393" s="15"/>
      <c r="M393" s="15"/>
    </row>
    <row r="394" spans="2:13">
      <c r="B394" s="18"/>
      <c r="C394" s="18"/>
      <c r="D394" s="12"/>
      <c r="E394" s="13"/>
      <c r="G394" s="10"/>
      <c r="H394" s="10"/>
      <c r="L394" s="15"/>
      <c r="M394" s="15"/>
    </row>
    <row r="395" spans="2:13">
      <c r="B395" s="18"/>
      <c r="C395" s="18"/>
      <c r="D395" s="12"/>
      <c r="E395" s="13"/>
      <c r="G395" s="10"/>
      <c r="H395" s="10"/>
      <c r="L395" s="15"/>
      <c r="M395" s="15"/>
    </row>
    <row r="396" spans="2:13">
      <c r="B396" s="18"/>
      <c r="C396" s="18"/>
      <c r="D396" s="12"/>
      <c r="E396" s="13"/>
      <c r="G396" s="10"/>
      <c r="H396" s="10"/>
      <c r="L396" s="15"/>
      <c r="M396" s="15"/>
    </row>
    <row r="397" spans="2:13">
      <c r="B397" s="18"/>
      <c r="C397" s="18"/>
      <c r="D397" s="12"/>
      <c r="E397" s="13"/>
      <c r="G397" s="10"/>
      <c r="H397" s="10"/>
      <c r="L397" s="15"/>
      <c r="M397" s="15"/>
    </row>
    <row r="398" spans="2:13">
      <c r="B398" s="18"/>
      <c r="C398" s="18"/>
      <c r="D398" s="12"/>
      <c r="E398" s="13"/>
      <c r="G398" s="10"/>
      <c r="H398" s="10"/>
      <c r="L398" s="15"/>
      <c r="M398" s="15"/>
    </row>
    <row r="399" spans="2:13">
      <c r="B399" s="18"/>
      <c r="C399" s="18"/>
      <c r="D399" s="12"/>
      <c r="E399" s="13"/>
      <c r="G399" s="10"/>
      <c r="H399" s="10"/>
      <c r="L399" s="15"/>
      <c r="M399" s="15"/>
    </row>
    <row r="400" spans="2:13">
      <c r="B400" s="18"/>
      <c r="C400" s="18"/>
      <c r="D400" s="12"/>
      <c r="E400" s="13"/>
      <c r="G400" s="10"/>
      <c r="H400" s="10"/>
      <c r="L400" s="15"/>
      <c r="M400" s="15"/>
    </row>
    <row r="401" spans="2:13">
      <c r="B401" s="18"/>
      <c r="C401" s="18"/>
      <c r="D401" s="12"/>
      <c r="E401" s="13"/>
      <c r="G401" s="10"/>
      <c r="H401" s="10"/>
      <c r="L401" s="15"/>
      <c r="M401" s="15"/>
    </row>
    <row r="402" spans="2:13">
      <c r="B402" s="18"/>
      <c r="C402" s="18"/>
      <c r="D402" s="12"/>
      <c r="E402" s="13"/>
      <c r="G402" s="10"/>
      <c r="H402" s="10"/>
      <c r="L402" s="15"/>
      <c r="M402" s="15"/>
    </row>
    <row r="403" spans="2:13">
      <c r="B403" s="18"/>
      <c r="C403" s="18"/>
      <c r="D403" s="12"/>
      <c r="E403" s="13"/>
      <c r="G403" s="10"/>
      <c r="H403" s="10"/>
      <c r="L403" s="15"/>
      <c r="M403" s="15"/>
    </row>
    <row r="404" spans="2:13">
      <c r="B404" s="18"/>
      <c r="C404" s="18"/>
      <c r="D404" s="12"/>
      <c r="E404" s="13"/>
      <c r="G404" s="10"/>
      <c r="H404" s="10"/>
      <c r="L404" s="15"/>
      <c r="M404" s="15"/>
    </row>
    <row r="405" spans="2:13">
      <c r="B405" s="18"/>
      <c r="C405" s="18"/>
      <c r="D405" s="12"/>
      <c r="E405" s="13"/>
      <c r="L405" s="15"/>
    </row>
    <row r="406" spans="2:13">
      <c r="L406" s="15"/>
    </row>
    <row r="408" spans="2:13">
      <c r="B408" s="19"/>
      <c r="C408" s="19"/>
    </row>
    <row r="409" spans="2:13">
      <c r="B409" s="18"/>
      <c r="C409" s="18"/>
    </row>
    <row r="410" spans="2:13">
      <c r="B410" s="18"/>
      <c r="C410" s="18"/>
    </row>
    <row r="411" spans="2:13">
      <c r="B411" s="18"/>
      <c r="C411" s="18"/>
      <c r="D411" s="8"/>
      <c r="E411" s="8"/>
      <c r="G411" s="10"/>
      <c r="H411" s="10"/>
    </row>
    <row r="412" spans="2:13">
      <c r="B412" s="18"/>
      <c r="C412" s="18"/>
      <c r="D412" s="8"/>
      <c r="E412" s="8"/>
      <c r="G412" s="10"/>
      <c r="H412" s="10"/>
      <c r="M412" s="15"/>
    </row>
    <row r="413" spans="2:13">
      <c r="B413" s="18"/>
      <c r="C413" s="18"/>
      <c r="D413" s="12"/>
      <c r="E413" s="13"/>
      <c r="G413" s="10"/>
      <c r="H413" s="10"/>
      <c r="M413" s="15"/>
    </row>
    <row r="414" spans="2:13">
      <c r="B414" s="18"/>
      <c r="C414" s="18"/>
      <c r="D414" s="12"/>
      <c r="E414" s="13"/>
      <c r="G414" s="10"/>
      <c r="H414" s="10"/>
      <c r="L414" s="15"/>
      <c r="M414" s="15"/>
    </row>
    <row r="415" spans="2:13">
      <c r="B415" s="18"/>
      <c r="C415" s="18"/>
      <c r="D415" s="12"/>
      <c r="E415" s="13"/>
      <c r="G415" s="10"/>
      <c r="H415" s="10"/>
      <c r="L415" s="15"/>
      <c r="M415" s="15"/>
    </row>
    <row r="416" spans="2:13">
      <c r="B416" s="18"/>
      <c r="C416" s="18"/>
      <c r="D416" s="12"/>
      <c r="E416" s="13"/>
      <c r="G416" s="10"/>
      <c r="H416" s="10"/>
      <c r="L416" s="15"/>
      <c r="M416" s="15"/>
    </row>
    <row r="417" spans="2:13">
      <c r="B417" s="18"/>
      <c r="C417" s="18"/>
      <c r="D417" s="12"/>
      <c r="E417" s="13"/>
      <c r="G417" s="10"/>
      <c r="H417" s="10"/>
      <c r="L417" s="15"/>
      <c r="M417" s="15"/>
    </row>
    <row r="418" spans="2:13">
      <c r="B418" s="18"/>
      <c r="C418" s="18"/>
      <c r="D418" s="12"/>
      <c r="E418" s="13"/>
      <c r="G418" s="10"/>
      <c r="H418" s="10"/>
      <c r="L418" s="15"/>
      <c r="M418" s="15"/>
    </row>
    <row r="419" spans="2:13">
      <c r="B419" s="18"/>
      <c r="C419" s="18"/>
      <c r="D419" s="12"/>
      <c r="E419" s="13"/>
      <c r="G419" s="10"/>
      <c r="H419" s="10"/>
      <c r="L419" s="15"/>
      <c r="M419" s="15"/>
    </row>
    <row r="420" spans="2:13">
      <c r="B420" s="18"/>
      <c r="C420" s="18"/>
      <c r="D420" s="12"/>
      <c r="E420" s="13"/>
      <c r="G420" s="10"/>
      <c r="H420" s="10"/>
      <c r="L420" s="15"/>
      <c r="M420" s="15"/>
    </row>
    <row r="421" spans="2:13">
      <c r="B421" s="18"/>
      <c r="C421" s="18"/>
      <c r="D421" s="12"/>
      <c r="E421" s="13"/>
      <c r="G421" s="10"/>
      <c r="H421" s="10"/>
      <c r="L421" s="15"/>
      <c r="M421" s="15"/>
    </row>
    <row r="422" spans="2:13">
      <c r="B422" s="18"/>
      <c r="C422" s="18"/>
      <c r="D422" s="12"/>
      <c r="E422" s="13"/>
      <c r="G422" s="10"/>
      <c r="H422" s="10"/>
      <c r="L422" s="15"/>
      <c r="M422" s="15"/>
    </row>
    <row r="423" spans="2:13">
      <c r="B423" s="18"/>
      <c r="C423" s="18"/>
      <c r="D423" s="12"/>
      <c r="E423" s="13"/>
      <c r="G423" s="10"/>
      <c r="H423" s="10"/>
      <c r="L423" s="15"/>
      <c r="M423" s="15"/>
    </row>
    <row r="424" spans="2:13">
      <c r="B424" s="18"/>
      <c r="C424" s="18"/>
      <c r="D424" s="12"/>
      <c r="E424" s="13"/>
      <c r="G424" s="10"/>
      <c r="H424" s="10"/>
      <c r="L424" s="15"/>
      <c r="M424" s="15"/>
    </row>
    <row r="425" spans="2:13">
      <c r="B425" s="18"/>
      <c r="C425" s="18"/>
      <c r="D425" s="12"/>
      <c r="E425" s="13"/>
      <c r="G425" s="10"/>
      <c r="H425" s="10"/>
      <c r="L425" s="15"/>
      <c r="M425" s="15"/>
    </row>
    <row r="426" spans="2:13">
      <c r="B426" s="18"/>
      <c r="C426" s="18"/>
      <c r="D426" s="12"/>
      <c r="E426" s="13"/>
      <c r="G426" s="10"/>
      <c r="H426" s="10"/>
      <c r="L426" s="15"/>
      <c r="M426" s="15"/>
    </row>
    <row r="427" spans="2:13">
      <c r="B427" s="18"/>
      <c r="C427" s="18"/>
      <c r="D427" s="12"/>
      <c r="E427" s="13"/>
      <c r="G427" s="10"/>
      <c r="H427" s="10"/>
      <c r="L427" s="15"/>
      <c r="M427" s="15"/>
    </row>
    <row r="428" spans="2:13">
      <c r="B428" s="18"/>
      <c r="C428" s="18"/>
      <c r="D428" s="12"/>
      <c r="E428" s="13"/>
      <c r="G428" s="10"/>
      <c r="H428" s="10"/>
      <c r="L428" s="15"/>
      <c r="M428" s="15"/>
    </row>
    <row r="429" spans="2:13">
      <c r="B429" s="18"/>
      <c r="C429" s="18"/>
      <c r="D429" s="12"/>
      <c r="E429" s="13"/>
      <c r="G429" s="10"/>
      <c r="H429" s="10"/>
      <c r="L429" s="15"/>
      <c r="M429" s="15"/>
    </row>
    <row r="430" spans="2:13">
      <c r="B430" s="18"/>
      <c r="C430" s="18"/>
      <c r="D430" s="12"/>
      <c r="E430" s="13"/>
      <c r="G430" s="10"/>
      <c r="H430" s="10"/>
      <c r="L430" s="15"/>
      <c r="M430" s="15"/>
    </row>
    <row r="431" spans="2:13">
      <c r="B431" s="18"/>
      <c r="C431" s="18"/>
      <c r="D431" s="12"/>
      <c r="E431" s="13"/>
      <c r="G431" s="10"/>
      <c r="H431" s="10"/>
      <c r="L431" s="15"/>
      <c r="M431" s="15"/>
    </row>
    <row r="432" spans="2:13">
      <c r="B432" s="18"/>
      <c r="C432" s="18"/>
      <c r="D432" s="12"/>
      <c r="E432" s="13"/>
      <c r="G432" s="10"/>
      <c r="H432" s="10"/>
      <c r="L432" s="15"/>
      <c r="M432" s="15"/>
    </row>
    <row r="433" spans="2:13">
      <c r="B433" s="18"/>
      <c r="C433" s="18"/>
      <c r="D433" s="12"/>
      <c r="E433" s="13"/>
      <c r="G433" s="10"/>
      <c r="H433" s="10"/>
      <c r="L433" s="15"/>
      <c r="M433" s="15"/>
    </row>
    <row r="434" spans="2:13">
      <c r="B434" s="18"/>
      <c r="C434" s="18"/>
      <c r="D434" s="12"/>
      <c r="E434" s="13"/>
      <c r="G434" s="10"/>
      <c r="H434" s="10"/>
      <c r="L434" s="15"/>
      <c r="M434" s="15"/>
    </row>
    <row r="435" spans="2:13">
      <c r="B435" s="18"/>
      <c r="C435" s="18"/>
      <c r="D435" s="12"/>
      <c r="E435" s="13"/>
      <c r="G435" s="10"/>
      <c r="H435" s="10"/>
      <c r="L435" s="15"/>
      <c r="M435" s="15"/>
    </row>
    <row r="436" spans="2:13">
      <c r="B436" s="18"/>
      <c r="C436" s="18"/>
      <c r="D436" s="12"/>
      <c r="E436" s="13"/>
      <c r="L436" s="15"/>
    </row>
    <row r="437" spans="2:13">
      <c r="L437" s="15"/>
    </row>
    <row r="439" spans="2:13">
      <c r="B439" s="19"/>
      <c r="C439" s="19"/>
    </row>
    <row r="440" spans="2:13">
      <c r="B440" s="18"/>
      <c r="C440" s="18"/>
    </row>
    <row r="441" spans="2:13">
      <c r="B441" s="18"/>
      <c r="C441" s="18"/>
    </row>
    <row r="442" spans="2:13">
      <c r="B442" s="18"/>
      <c r="C442" s="18"/>
      <c r="D442" s="8"/>
      <c r="E442" s="8"/>
      <c r="G442" s="10"/>
      <c r="H442" s="10"/>
    </row>
    <row r="443" spans="2:13">
      <c r="B443" s="18"/>
      <c r="C443" s="18"/>
      <c r="D443" s="8"/>
      <c r="E443" s="8"/>
      <c r="G443" s="10"/>
      <c r="H443" s="10"/>
      <c r="M443" s="15"/>
    </row>
    <row r="444" spans="2:13">
      <c r="B444" s="18"/>
      <c r="C444" s="18"/>
      <c r="D444" s="12"/>
      <c r="E444" s="13"/>
      <c r="G444" s="10"/>
      <c r="H444" s="10"/>
      <c r="M444" s="15"/>
    </row>
    <row r="445" spans="2:13">
      <c r="B445" s="18"/>
      <c r="C445" s="18"/>
      <c r="D445" s="12"/>
      <c r="E445" s="13"/>
      <c r="G445" s="10"/>
      <c r="H445" s="10"/>
      <c r="L445" s="15"/>
      <c r="M445" s="15"/>
    </row>
    <row r="446" spans="2:13">
      <c r="B446" s="18"/>
      <c r="C446" s="18"/>
      <c r="D446" s="12"/>
      <c r="E446" s="13"/>
      <c r="G446" s="10"/>
      <c r="H446" s="10"/>
      <c r="L446" s="15"/>
      <c r="M446" s="15"/>
    </row>
    <row r="447" spans="2:13">
      <c r="B447" s="18"/>
      <c r="C447" s="18"/>
      <c r="D447" s="12"/>
      <c r="E447" s="13"/>
      <c r="G447" s="10"/>
      <c r="H447" s="10"/>
      <c r="L447" s="15"/>
      <c r="M447" s="15"/>
    </row>
    <row r="448" spans="2:13">
      <c r="B448" s="18"/>
      <c r="C448" s="18"/>
      <c r="D448" s="12"/>
      <c r="E448" s="13"/>
      <c r="G448" s="10"/>
      <c r="H448" s="10"/>
      <c r="L448" s="15"/>
      <c r="M448" s="15"/>
    </row>
    <row r="449" spans="2:13">
      <c r="B449" s="18"/>
      <c r="C449" s="18"/>
      <c r="D449" s="12"/>
      <c r="E449" s="13"/>
      <c r="G449" s="10"/>
      <c r="H449" s="10"/>
      <c r="L449" s="15"/>
      <c r="M449" s="15"/>
    </row>
    <row r="450" spans="2:13">
      <c r="B450" s="18"/>
      <c r="C450" s="18"/>
      <c r="D450" s="12"/>
      <c r="E450" s="13"/>
      <c r="G450" s="10"/>
      <c r="H450" s="10"/>
      <c r="L450" s="15"/>
      <c r="M450" s="15"/>
    </row>
    <row r="451" spans="2:13">
      <c r="B451" s="18"/>
      <c r="C451" s="18"/>
      <c r="D451" s="12"/>
      <c r="E451" s="13"/>
      <c r="G451" s="10"/>
      <c r="H451" s="10"/>
      <c r="L451" s="15"/>
      <c r="M451" s="15"/>
    </row>
    <row r="452" spans="2:13">
      <c r="B452" s="18"/>
      <c r="C452" s="18"/>
      <c r="D452" s="12"/>
      <c r="E452" s="13"/>
      <c r="G452" s="10"/>
      <c r="H452" s="10"/>
      <c r="L452" s="15"/>
      <c r="M452" s="15"/>
    </row>
    <row r="453" spans="2:13">
      <c r="B453" s="18"/>
      <c r="C453" s="18"/>
      <c r="D453" s="12"/>
      <c r="E453" s="13"/>
      <c r="G453" s="10"/>
      <c r="H453" s="10"/>
      <c r="L453" s="15"/>
      <c r="M453" s="15"/>
    </row>
    <row r="454" spans="2:13">
      <c r="B454" s="18"/>
      <c r="C454" s="18"/>
      <c r="D454" s="12"/>
      <c r="E454" s="13"/>
      <c r="G454" s="10"/>
      <c r="H454" s="10"/>
      <c r="L454" s="15"/>
      <c r="M454" s="15"/>
    </row>
    <row r="455" spans="2:13">
      <c r="B455" s="18"/>
      <c r="C455" s="18"/>
      <c r="D455" s="12"/>
      <c r="E455" s="13"/>
      <c r="G455" s="10"/>
      <c r="H455" s="10"/>
      <c r="L455" s="15"/>
      <c r="M455" s="15"/>
    </row>
    <row r="456" spans="2:13">
      <c r="B456" s="18"/>
      <c r="C456" s="18"/>
      <c r="D456" s="12"/>
      <c r="E456" s="13"/>
      <c r="G456" s="10"/>
      <c r="H456" s="10"/>
      <c r="L456" s="15"/>
      <c r="M456" s="15"/>
    </row>
    <row r="457" spans="2:13">
      <c r="B457" s="18"/>
      <c r="C457" s="18"/>
      <c r="D457" s="12"/>
      <c r="E457" s="13"/>
      <c r="G457" s="10"/>
      <c r="H457" s="10"/>
      <c r="L457" s="15"/>
      <c r="M457" s="15"/>
    </row>
    <row r="458" spans="2:13">
      <c r="B458" s="18"/>
      <c r="C458" s="18"/>
      <c r="D458" s="12"/>
      <c r="E458" s="13"/>
      <c r="G458" s="10"/>
      <c r="H458" s="10"/>
      <c r="L458" s="15"/>
      <c r="M458" s="15"/>
    </row>
    <row r="459" spans="2:13">
      <c r="B459" s="18"/>
      <c r="C459" s="18"/>
      <c r="D459" s="12"/>
      <c r="E459" s="13"/>
      <c r="G459" s="10"/>
      <c r="H459" s="10"/>
      <c r="L459" s="15"/>
      <c r="M459" s="15"/>
    </row>
    <row r="460" spans="2:13">
      <c r="B460" s="18"/>
      <c r="C460" s="18"/>
      <c r="D460" s="12"/>
      <c r="E460" s="13"/>
      <c r="G460" s="10"/>
      <c r="H460" s="10"/>
      <c r="L460" s="15"/>
      <c r="M460" s="15"/>
    </row>
    <row r="461" spans="2:13">
      <c r="B461" s="18"/>
      <c r="C461" s="18"/>
      <c r="D461" s="12"/>
      <c r="E461" s="13"/>
      <c r="G461" s="10"/>
      <c r="H461" s="10"/>
      <c r="L461" s="15"/>
      <c r="M461" s="15"/>
    </row>
    <row r="462" spans="2:13">
      <c r="B462" s="18"/>
      <c r="C462" s="18"/>
      <c r="D462" s="12"/>
      <c r="E462" s="13"/>
      <c r="G462" s="10"/>
      <c r="H462" s="10"/>
      <c r="L462" s="15"/>
      <c r="M462" s="15"/>
    </row>
    <row r="463" spans="2:13">
      <c r="B463" s="18"/>
      <c r="C463" s="18"/>
      <c r="D463" s="12"/>
      <c r="E463" s="13"/>
      <c r="G463" s="10"/>
      <c r="H463" s="10"/>
      <c r="L463" s="15"/>
      <c r="M463" s="15"/>
    </row>
    <row r="464" spans="2:13">
      <c r="B464" s="18"/>
      <c r="C464" s="18"/>
      <c r="D464" s="12"/>
      <c r="E464" s="13"/>
      <c r="G464" s="10"/>
      <c r="H464" s="10"/>
      <c r="L464" s="15"/>
      <c r="M464" s="15"/>
    </row>
    <row r="465" spans="2:13">
      <c r="B465" s="18"/>
      <c r="C465" s="18"/>
      <c r="D465" s="12"/>
      <c r="E465" s="13"/>
      <c r="G465" s="10"/>
      <c r="H465" s="10"/>
      <c r="L465" s="15"/>
      <c r="M465" s="15"/>
    </row>
    <row r="466" spans="2:13">
      <c r="B466" s="18"/>
      <c r="C466" s="18"/>
      <c r="D466" s="12"/>
      <c r="E466" s="13"/>
      <c r="G466" s="10"/>
      <c r="H466" s="10"/>
      <c r="L466" s="15"/>
      <c r="M466" s="15"/>
    </row>
    <row r="467" spans="2:13">
      <c r="B467" s="18"/>
      <c r="C467" s="18"/>
      <c r="D467" s="12"/>
      <c r="E467" s="13"/>
      <c r="L467" s="15"/>
    </row>
    <row r="468" spans="2:13">
      <c r="L468" s="15"/>
    </row>
    <row r="470" spans="2:13">
      <c r="B470" s="19"/>
      <c r="C470" s="19"/>
    </row>
    <row r="471" spans="2:13">
      <c r="B471" s="18"/>
      <c r="C471" s="18"/>
    </row>
    <row r="472" spans="2:13">
      <c r="B472" s="18"/>
      <c r="C472" s="18"/>
    </row>
    <row r="473" spans="2:13">
      <c r="B473" s="18"/>
      <c r="C473" s="18"/>
      <c r="D473" s="8"/>
      <c r="E473" s="8"/>
      <c r="G473" s="10"/>
      <c r="H473" s="10"/>
    </row>
    <row r="474" spans="2:13">
      <c r="B474" s="18"/>
      <c r="C474" s="18"/>
      <c r="D474" s="8"/>
      <c r="E474" s="8"/>
      <c r="G474" s="10"/>
      <c r="H474" s="10"/>
      <c r="M474" s="15"/>
    </row>
    <row r="475" spans="2:13">
      <c r="B475" s="18"/>
      <c r="C475" s="18"/>
      <c r="D475" s="12"/>
      <c r="E475" s="13"/>
      <c r="G475" s="10"/>
      <c r="H475" s="10"/>
      <c r="M475" s="15"/>
    </row>
    <row r="476" spans="2:13">
      <c r="B476" s="18"/>
      <c r="C476" s="18"/>
      <c r="D476" s="12"/>
      <c r="E476" s="13"/>
      <c r="G476" s="10"/>
      <c r="H476" s="10"/>
      <c r="L476" s="15"/>
      <c r="M476" s="15"/>
    </row>
    <row r="477" spans="2:13">
      <c r="B477" s="18"/>
      <c r="C477" s="18"/>
      <c r="D477" s="12"/>
      <c r="E477" s="13"/>
      <c r="G477" s="10"/>
      <c r="H477" s="10"/>
      <c r="L477" s="15"/>
      <c r="M477" s="15"/>
    </row>
    <row r="478" spans="2:13">
      <c r="B478" s="18"/>
      <c r="C478" s="18"/>
      <c r="D478" s="12"/>
      <c r="E478" s="13"/>
      <c r="G478" s="10"/>
      <c r="H478" s="10"/>
      <c r="L478" s="15"/>
      <c r="M478" s="15"/>
    </row>
    <row r="479" spans="2:13">
      <c r="B479" s="18"/>
      <c r="C479" s="18"/>
      <c r="D479" s="12"/>
      <c r="E479" s="13"/>
      <c r="G479" s="10"/>
      <c r="H479" s="10"/>
      <c r="L479" s="15"/>
      <c r="M479" s="15"/>
    </row>
    <row r="480" spans="2:13">
      <c r="B480" s="18"/>
      <c r="C480" s="18"/>
      <c r="D480" s="12"/>
      <c r="E480" s="13"/>
      <c r="G480" s="10"/>
      <c r="H480" s="10"/>
      <c r="L480" s="15"/>
      <c r="M480" s="15"/>
    </row>
    <row r="481" spans="2:13">
      <c r="B481" s="18"/>
      <c r="C481" s="18"/>
      <c r="D481" s="12"/>
      <c r="E481" s="13"/>
      <c r="G481" s="10"/>
      <c r="H481" s="10"/>
      <c r="L481" s="15"/>
      <c r="M481" s="15"/>
    </row>
    <row r="482" spans="2:13">
      <c r="B482" s="18"/>
      <c r="C482" s="18"/>
      <c r="D482" s="12"/>
      <c r="E482" s="13"/>
      <c r="G482" s="10"/>
      <c r="H482" s="10"/>
      <c r="L482" s="15"/>
      <c r="M482" s="15"/>
    </row>
    <row r="483" spans="2:13">
      <c r="B483" s="18"/>
      <c r="C483" s="18"/>
      <c r="D483" s="12"/>
      <c r="E483" s="13"/>
      <c r="G483" s="10"/>
      <c r="H483" s="10"/>
      <c r="L483" s="15"/>
      <c r="M483" s="15"/>
    </row>
    <row r="484" spans="2:13">
      <c r="B484" s="18"/>
      <c r="C484" s="18"/>
      <c r="D484" s="12"/>
      <c r="E484" s="13"/>
      <c r="G484" s="10"/>
      <c r="H484" s="10"/>
      <c r="L484" s="15"/>
      <c r="M484" s="15"/>
    </row>
    <row r="485" spans="2:13">
      <c r="B485" s="18"/>
      <c r="C485" s="18"/>
      <c r="D485" s="12"/>
      <c r="E485" s="13"/>
      <c r="G485" s="10"/>
      <c r="H485" s="10"/>
      <c r="L485" s="15"/>
      <c r="M485" s="15"/>
    </row>
    <row r="486" spans="2:13">
      <c r="B486" s="18"/>
      <c r="C486" s="18"/>
      <c r="D486" s="12"/>
      <c r="E486" s="13"/>
      <c r="G486" s="10"/>
      <c r="H486" s="10"/>
      <c r="L486" s="15"/>
      <c r="M486" s="15"/>
    </row>
    <row r="487" spans="2:13">
      <c r="B487" s="18"/>
      <c r="C487" s="18"/>
      <c r="D487" s="12"/>
      <c r="E487" s="13"/>
      <c r="G487" s="10"/>
      <c r="H487" s="10"/>
      <c r="L487" s="15"/>
      <c r="M487" s="15"/>
    </row>
    <row r="488" spans="2:13">
      <c r="B488" s="18"/>
      <c r="C488" s="18"/>
      <c r="D488" s="12"/>
      <c r="E488" s="13"/>
      <c r="G488" s="10"/>
      <c r="H488" s="10"/>
      <c r="L488" s="15"/>
      <c r="M488" s="15"/>
    </row>
    <row r="489" spans="2:13">
      <c r="B489" s="18"/>
      <c r="C489" s="18"/>
      <c r="D489" s="12"/>
      <c r="E489" s="13"/>
      <c r="G489" s="10"/>
      <c r="H489" s="10"/>
      <c r="L489" s="15"/>
      <c r="M489" s="15"/>
    </row>
    <row r="490" spans="2:13">
      <c r="B490" s="18"/>
      <c r="C490" s="18"/>
      <c r="D490" s="12"/>
      <c r="E490" s="13"/>
      <c r="G490" s="10"/>
      <c r="H490" s="10"/>
      <c r="L490" s="15"/>
      <c r="M490" s="15"/>
    </row>
    <row r="491" spans="2:13">
      <c r="B491" s="18"/>
      <c r="C491" s="18"/>
      <c r="D491" s="12"/>
      <c r="E491" s="13"/>
      <c r="G491" s="10"/>
      <c r="H491" s="10"/>
      <c r="L491" s="15"/>
      <c r="M491" s="15"/>
    </row>
    <row r="492" spans="2:13">
      <c r="B492" s="18"/>
      <c r="C492" s="18"/>
      <c r="D492" s="12"/>
      <c r="E492" s="13"/>
      <c r="G492" s="10"/>
      <c r="H492" s="10"/>
      <c r="L492" s="15"/>
      <c r="M492" s="15"/>
    </row>
    <row r="493" spans="2:13">
      <c r="B493" s="18"/>
      <c r="C493" s="18"/>
      <c r="D493" s="12"/>
      <c r="E493" s="13"/>
      <c r="G493" s="10"/>
      <c r="H493" s="10"/>
      <c r="L493" s="15"/>
      <c r="M493" s="15"/>
    </row>
    <row r="494" spans="2:13">
      <c r="B494" s="18"/>
      <c r="C494" s="18"/>
      <c r="D494" s="12"/>
      <c r="E494" s="13"/>
      <c r="G494" s="10"/>
      <c r="H494" s="10"/>
      <c r="L494" s="15"/>
      <c r="M494" s="15"/>
    </row>
    <row r="495" spans="2:13">
      <c r="B495" s="18"/>
      <c r="C495" s="18"/>
      <c r="D495" s="12"/>
      <c r="E495" s="13"/>
      <c r="G495" s="10"/>
      <c r="H495" s="10"/>
      <c r="L495" s="15"/>
      <c r="M495" s="15"/>
    </row>
    <row r="496" spans="2:13">
      <c r="B496" s="18"/>
      <c r="C496" s="18"/>
      <c r="D496" s="12"/>
      <c r="E496" s="13"/>
      <c r="G496" s="10"/>
      <c r="H496" s="10"/>
      <c r="L496" s="15"/>
      <c r="M496" s="15"/>
    </row>
    <row r="497" spans="2:13">
      <c r="B497" s="18"/>
      <c r="C497" s="18"/>
      <c r="D497" s="12"/>
      <c r="E497" s="13"/>
      <c r="G497" s="10"/>
      <c r="H497" s="10"/>
      <c r="L497" s="15"/>
      <c r="M497" s="15"/>
    </row>
    <row r="498" spans="2:13">
      <c r="B498" s="18"/>
      <c r="C498" s="18"/>
      <c r="D498" s="12"/>
      <c r="E498" s="13"/>
      <c r="L498" s="15"/>
    </row>
    <row r="499" spans="2:13">
      <c r="L499" s="15"/>
    </row>
    <row r="501" spans="2:13">
      <c r="B501" s="19"/>
      <c r="C501" s="19"/>
    </row>
    <row r="502" spans="2:13">
      <c r="B502" s="18"/>
      <c r="C502" s="18"/>
    </row>
    <row r="503" spans="2:13">
      <c r="B503" s="18"/>
      <c r="C503" s="18"/>
    </row>
    <row r="504" spans="2:13">
      <c r="B504" s="18"/>
      <c r="C504" s="18"/>
      <c r="D504" s="8"/>
      <c r="E504" s="8"/>
      <c r="G504" s="10"/>
      <c r="H504" s="10"/>
    </row>
    <row r="505" spans="2:13">
      <c r="B505" s="18"/>
      <c r="C505" s="18"/>
      <c r="D505" s="8"/>
      <c r="E505" s="8"/>
      <c r="G505" s="10"/>
      <c r="H505" s="10"/>
      <c r="M505" s="15"/>
    </row>
    <row r="506" spans="2:13">
      <c r="B506" s="18"/>
      <c r="C506" s="18"/>
      <c r="D506" s="12"/>
      <c r="E506" s="13"/>
      <c r="G506" s="10"/>
      <c r="H506" s="10"/>
      <c r="M506" s="15"/>
    </row>
    <row r="507" spans="2:13">
      <c r="B507" s="18"/>
      <c r="C507" s="18"/>
      <c r="D507" s="12"/>
      <c r="E507" s="13"/>
      <c r="G507" s="10"/>
      <c r="H507" s="10"/>
      <c r="L507" s="15"/>
      <c r="M507" s="15"/>
    </row>
    <row r="508" spans="2:13">
      <c r="B508" s="18"/>
      <c r="C508" s="18"/>
      <c r="D508" s="12"/>
      <c r="E508" s="13"/>
      <c r="G508" s="10"/>
      <c r="H508" s="10"/>
      <c r="L508" s="15"/>
      <c r="M508" s="15"/>
    </row>
    <row r="509" spans="2:13">
      <c r="B509" s="18"/>
      <c r="C509" s="18"/>
      <c r="D509" s="12"/>
      <c r="E509" s="13"/>
      <c r="G509" s="10"/>
      <c r="H509" s="10"/>
      <c r="L509" s="15"/>
      <c r="M509" s="15"/>
    </row>
    <row r="510" spans="2:13">
      <c r="B510" s="18"/>
      <c r="C510" s="18"/>
      <c r="D510" s="12"/>
      <c r="E510" s="13"/>
      <c r="G510" s="10"/>
      <c r="H510" s="10"/>
      <c r="L510" s="15"/>
      <c r="M510" s="15"/>
    </row>
    <row r="511" spans="2:13">
      <c r="B511" s="18"/>
      <c r="C511" s="18"/>
      <c r="D511" s="12"/>
      <c r="E511" s="13"/>
      <c r="G511" s="10"/>
      <c r="H511" s="10"/>
      <c r="L511" s="15"/>
      <c r="M511" s="15"/>
    </row>
    <row r="512" spans="2:13">
      <c r="B512" s="18"/>
      <c r="C512" s="18"/>
      <c r="D512" s="12"/>
      <c r="E512" s="13"/>
      <c r="G512" s="10"/>
      <c r="H512" s="10"/>
      <c r="L512" s="15"/>
      <c r="M512" s="15"/>
    </row>
    <row r="513" spans="2:13">
      <c r="B513" s="18"/>
      <c r="C513" s="18"/>
      <c r="D513" s="12"/>
      <c r="E513" s="13"/>
      <c r="G513" s="10"/>
      <c r="H513" s="10"/>
      <c r="L513" s="15"/>
      <c r="M513" s="15"/>
    </row>
    <row r="514" spans="2:13">
      <c r="B514" s="18"/>
      <c r="C514" s="18"/>
      <c r="D514" s="12"/>
      <c r="E514" s="13"/>
      <c r="G514" s="10"/>
      <c r="H514" s="10"/>
      <c r="L514" s="15"/>
      <c r="M514" s="15"/>
    </row>
    <row r="515" spans="2:13">
      <c r="B515" s="18"/>
      <c r="C515" s="18"/>
      <c r="D515" s="12"/>
      <c r="E515" s="13"/>
      <c r="G515" s="10"/>
      <c r="H515" s="10"/>
      <c r="L515" s="15"/>
      <c r="M515" s="15"/>
    </row>
    <row r="516" spans="2:13">
      <c r="B516" s="18"/>
      <c r="C516" s="18"/>
      <c r="D516" s="12"/>
      <c r="E516" s="13"/>
      <c r="G516" s="10"/>
      <c r="H516" s="10"/>
      <c r="L516" s="15"/>
      <c r="M516" s="15"/>
    </row>
    <row r="517" spans="2:13">
      <c r="B517" s="18"/>
      <c r="C517" s="18"/>
      <c r="D517" s="12"/>
      <c r="E517" s="13"/>
      <c r="G517" s="10"/>
      <c r="H517" s="10"/>
      <c r="L517" s="15"/>
      <c r="M517" s="15"/>
    </row>
    <row r="518" spans="2:13">
      <c r="B518" s="18"/>
      <c r="C518" s="18"/>
      <c r="D518" s="12"/>
      <c r="E518" s="13"/>
      <c r="G518" s="10"/>
      <c r="H518" s="10"/>
      <c r="L518" s="15"/>
      <c r="M518" s="15"/>
    </row>
    <row r="519" spans="2:13">
      <c r="B519" s="18"/>
      <c r="C519" s="18"/>
      <c r="D519" s="12"/>
      <c r="E519" s="13"/>
      <c r="G519" s="10"/>
      <c r="H519" s="10"/>
      <c r="L519" s="15"/>
      <c r="M519" s="15"/>
    </row>
    <row r="520" spans="2:13">
      <c r="B520" s="18"/>
      <c r="C520" s="18"/>
      <c r="D520" s="12"/>
      <c r="E520" s="13"/>
      <c r="G520" s="10"/>
      <c r="H520" s="10"/>
      <c r="L520" s="15"/>
      <c r="M520" s="15"/>
    </row>
    <row r="521" spans="2:13">
      <c r="B521" s="18"/>
      <c r="C521" s="18"/>
      <c r="D521" s="12"/>
      <c r="E521" s="13"/>
      <c r="G521" s="10"/>
      <c r="H521" s="10"/>
      <c r="L521" s="15"/>
      <c r="M521" s="15"/>
    </row>
    <row r="522" spans="2:13">
      <c r="B522" s="18"/>
      <c r="C522" s="18"/>
      <c r="D522" s="12"/>
      <c r="E522" s="13"/>
      <c r="G522" s="10"/>
      <c r="H522" s="10"/>
      <c r="L522" s="15"/>
      <c r="M522" s="15"/>
    </row>
    <row r="523" spans="2:13">
      <c r="B523" s="18"/>
      <c r="C523" s="18"/>
      <c r="D523" s="12"/>
      <c r="E523" s="13"/>
      <c r="G523" s="10"/>
      <c r="H523" s="10"/>
      <c r="L523" s="15"/>
      <c r="M523" s="15"/>
    </row>
    <row r="524" spans="2:13">
      <c r="B524" s="18"/>
      <c r="C524" s="18"/>
      <c r="D524" s="12"/>
      <c r="E524" s="13"/>
      <c r="G524" s="10"/>
      <c r="H524" s="10"/>
      <c r="L524" s="15"/>
      <c r="M524" s="15"/>
    </row>
    <row r="525" spans="2:13">
      <c r="B525" s="18"/>
      <c r="C525" s="18"/>
      <c r="D525" s="12"/>
      <c r="E525" s="13"/>
      <c r="G525" s="10"/>
      <c r="H525" s="10"/>
      <c r="L525" s="15"/>
      <c r="M525" s="15"/>
    </row>
    <row r="526" spans="2:13">
      <c r="B526" s="18"/>
      <c r="C526" s="18"/>
      <c r="D526" s="12"/>
      <c r="E526" s="13"/>
      <c r="G526" s="10"/>
      <c r="H526" s="10"/>
      <c r="L526" s="15"/>
      <c r="M526" s="15"/>
    </row>
    <row r="527" spans="2:13">
      <c r="B527" s="18"/>
      <c r="C527" s="18"/>
      <c r="D527" s="12"/>
      <c r="E527" s="13"/>
      <c r="G527" s="10"/>
      <c r="H527" s="10"/>
      <c r="L527" s="15"/>
      <c r="M527" s="15"/>
    </row>
    <row r="528" spans="2:13">
      <c r="B528" s="18"/>
      <c r="C528" s="18"/>
      <c r="D528" s="12"/>
      <c r="E528" s="13"/>
      <c r="G528" s="10"/>
      <c r="H528" s="10"/>
      <c r="L528" s="15"/>
      <c r="M528" s="15"/>
    </row>
    <row r="529" spans="2:13">
      <c r="B529" s="18"/>
      <c r="C529" s="18"/>
      <c r="D529" s="12"/>
      <c r="E529" s="13"/>
      <c r="L529" s="15"/>
    </row>
    <row r="530" spans="2:13">
      <c r="L530" s="15"/>
    </row>
    <row r="532" spans="2:13">
      <c r="B532" s="19"/>
      <c r="C532" s="19"/>
    </row>
    <row r="533" spans="2:13">
      <c r="B533" s="18"/>
      <c r="C533" s="18"/>
    </row>
    <row r="534" spans="2:13">
      <c r="B534" s="18"/>
      <c r="C534" s="18"/>
    </row>
    <row r="535" spans="2:13">
      <c r="B535" s="18"/>
      <c r="C535" s="18"/>
      <c r="D535" s="8"/>
      <c r="E535" s="8"/>
      <c r="G535" s="10"/>
      <c r="H535" s="10"/>
    </row>
    <row r="536" spans="2:13">
      <c r="B536" s="18"/>
      <c r="C536" s="18"/>
      <c r="D536" s="8"/>
      <c r="E536" s="8"/>
      <c r="G536" s="10"/>
      <c r="H536" s="10"/>
      <c r="M536" s="15"/>
    </row>
    <row r="537" spans="2:13">
      <c r="B537" s="18"/>
      <c r="C537" s="18"/>
      <c r="D537" s="12"/>
      <c r="E537" s="13"/>
      <c r="G537" s="10"/>
      <c r="H537" s="10"/>
      <c r="M537" s="15"/>
    </row>
    <row r="538" spans="2:13">
      <c r="B538" s="18"/>
      <c r="C538" s="18"/>
      <c r="D538" s="12"/>
      <c r="E538" s="13"/>
      <c r="G538" s="10"/>
      <c r="H538" s="10"/>
      <c r="L538" s="15"/>
      <c r="M538" s="15"/>
    </row>
    <row r="539" spans="2:13">
      <c r="B539" s="18"/>
      <c r="C539" s="18"/>
      <c r="D539" s="12"/>
      <c r="E539" s="13"/>
      <c r="G539" s="10"/>
      <c r="H539" s="10"/>
      <c r="L539" s="15"/>
      <c r="M539" s="15"/>
    </row>
    <row r="540" spans="2:13">
      <c r="B540" s="18"/>
      <c r="C540" s="18"/>
      <c r="D540" s="12"/>
      <c r="E540" s="13"/>
      <c r="G540" s="10"/>
      <c r="H540" s="10"/>
      <c r="L540" s="15"/>
      <c r="M540" s="15"/>
    </row>
    <row r="541" spans="2:13">
      <c r="B541" s="18"/>
      <c r="C541" s="18"/>
      <c r="D541" s="12"/>
      <c r="E541" s="13"/>
      <c r="G541" s="10"/>
      <c r="H541" s="10"/>
      <c r="L541" s="15"/>
      <c r="M541" s="15"/>
    </row>
    <row r="542" spans="2:13">
      <c r="B542" s="18"/>
      <c r="C542" s="18"/>
      <c r="D542" s="12"/>
      <c r="E542" s="13"/>
      <c r="G542" s="10"/>
      <c r="H542" s="10"/>
      <c r="L542" s="15"/>
      <c r="M542" s="15"/>
    </row>
    <row r="543" spans="2:13">
      <c r="B543" s="18"/>
      <c r="C543" s="18"/>
      <c r="D543" s="12"/>
      <c r="E543" s="13"/>
      <c r="G543" s="10"/>
      <c r="H543" s="10"/>
      <c r="L543" s="15"/>
      <c r="M543" s="15"/>
    </row>
    <row r="544" spans="2:13">
      <c r="B544" s="18"/>
      <c r="C544" s="18"/>
      <c r="D544" s="12"/>
      <c r="E544" s="13"/>
      <c r="G544" s="10"/>
      <c r="H544" s="10"/>
      <c r="L544" s="15"/>
      <c r="M544" s="15"/>
    </row>
    <row r="545" spans="2:13">
      <c r="B545" s="18"/>
      <c r="C545" s="18"/>
      <c r="D545" s="12"/>
      <c r="E545" s="13"/>
      <c r="G545" s="10"/>
      <c r="H545" s="10"/>
      <c r="L545" s="15"/>
      <c r="M545" s="15"/>
    </row>
    <row r="546" spans="2:13">
      <c r="B546" s="18"/>
      <c r="C546" s="18"/>
      <c r="D546" s="12"/>
      <c r="E546" s="13"/>
      <c r="G546" s="10"/>
      <c r="H546" s="10"/>
      <c r="L546" s="15"/>
      <c r="M546" s="15"/>
    </row>
    <row r="547" spans="2:13">
      <c r="B547" s="18"/>
      <c r="C547" s="18"/>
      <c r="D547" s="12"/>
      <c r="E547" s="13"/>
      <c r="G547" s="10"/>
      <c r="H547" s="10"/>
      <c r="L547" s="15"/>
      <c r="M547" s="15"/>
    </row>
    <row r="548" spans="2:13">
      <c r="B548" s="18"/>
      <c r="C548" s="18"/>
      <c r="D548" s="12"/>
      <c r="E548" s="13"/>
      <c r="G548" s="10"/>
      <c r="H548" s="10"/>
      <c r="L548" s="15"/>
      <c r="M548" s="15"/>
    </row>
    <row r="549" spans="2:13">
      <c r="B549" s="18"/>
      <c r="C549" s="18"/>
      <c r="D549" s="12"/>
      <c r="E549" s="13"/>
      <c r="G549" s="10"/>
      <c r="H549" s="10"/>
      <c r="L549" s="15"/>
      <c r="M549" s="15"/>
    </row>
    <row r="550" spans="2:13">
      <c r="B550" s="18"/>
      <c r="C550" s="18"/>
      <c r="D550" s="12"/>
      <c r="E550" s="13"/>
      <c r="G550" s="10"/>
      <c r="H550" s="10"/>
      <c r="L550" s="15"/>
      <c r="M550" s="15"/>
    </row>
    <row r="551" spans="2:13">
      <c r="B551" s="18"/>
      <c r="C551" s="18"/>
      <c r="D551" s="12"/>
      <c r="E551" s="13"/>
      <c r="G551" s="10"/>
      <c r="H551" s="10"/>
      <c r="L551" s="15"/>
      <c r="M551" s="15"/>
    </row>
    <row r="552" spans="2:13">
      <c r="B552" s="18"/>
      <c r="C552" s="18"/>
      <c r="D552" s="12"/>
      <c r="E552" s="13"/>
      <c r="G552" s="10"/>
      <c r="H552" s="10"/>
      <c r="L552" s="15"/>
      <c r="M552" s="15"/>
    </row>
    <row r="553" spans="2:13">
      <c r="B553" s="18"/>
      <c r="C553" s="18"/>
      <c r="D553" s="12"/>
      <c r="E553" s="13"/>
      <c r="G553" s="10"/>
      <c r="H553" s="10"/>
      <c r="L553" s="15"/>
      <c r="M553" s="15"/>
    </row>
    <row r="554" spans="2:13">
      <c r="B554" s="18"/>
      <c r="C554" s="18"/>
      <c r="D554" s="12"/>
      <c r="E554" s="13"/>
      <c r="G554" s="10"/>
      <c r="H554" s="10"/>
      <c r="L554" s="15"/>
      <c r="M554" s="15"/>
    </row>
    <row r="555" spans="2:13">
      <c r="B555" s="18"/>
      <c r="C555" s="18"/>
      <c r="D555" s="12"/>
      <c r="E555" s="13"/>
      <c r="G555" s="10"/>
      <c r="H555" s="10"/>
      <c r="L555" s="15"/>
      <c r="M555" s="15"/>
    </row>
    <row r="556" spans="2:13">
      <c r="B556" s="18"/>
      <c r="C556" s="18"/>
      <c r="D556" s="12"/>
      <c r="E556" s="13"/>
      <c r="G556" s="10"/>
      <c r="H556" s="10"/>
      <c r="L556" s="15"/>
      <c r="M556" s="15"/>
    </row>
    <row r="557" spans="2:13">
      <c r="B557" s="18"/>
      <c r="C557" s="18"/>
      <c r="D557" s="12"/>
      <c r="E557" s="13"/>
      <c r="G557" s="10"/>
      <c r="H557" s="10"/>
      <c r="L557" s="15"/>
      <c r="M557" s="15"/>
    </row>
    <row r="558" spans="2:13">
      <c r="B558" s="18"/>
      <c r="C558" s="18"/>
      <c r="D558" s="12"/>
      <c r="E558" s="13"/>
      <c r="G558" s="10"/>
      <c r="H558" s="10"/>
      <c r="L558" s="15"/>
      <c r="M558" s="15"/>
    </row>
    <row r="559" spans="2:13">
      <c r="B559" s="18"/>
      <c r="C559" s="18"/>
      <c r="D559" s="12"/>
      <c r="E559" s="13"/>
      <c r="G559" s="10"/>
      <c r="H559" s="10"/>
      <c r="L559" s="15"/>
      <c r="M559" s="15"/>
    </row>
    <row r="560" spans="2:13">
      <c r="B560" s="18"/>
      <c r="C560" s="18"/>
      <c r="D560" s="12"/>
      <c r="E560" s="13"/>
      <c r="L560" s="15"/>
    </row>
    <row r="561" spans="2:13">
      <c r="L561" s="15"/>
    </row>
    <row r="563" spans="2:13">
      <c r="B563" s="19"/>
      <c r="C563" s="19"/>
    </row>
    <row r="564" spans="2:13">
      <c r="B564" s="18"/>
      <c r="C564" s="18"/>
    </row>
    <row r="565" spans="2:13">
      <c r="B565" s="18"/>
      <c r="C565" s="18"/>
    </row>
    <row r="566" spans="2:13">
      <c r="B566" s="18"/>
      <c r="C566" s="18"/>
      <c r="D566" s="8"/>
      <c r="E566" s="8"/>
      <c r="G566" s="10"/>
      <c r="H566" s="10"/>
    </row>
    <row r="567" spans="2:13">
      <c r="B567" s="18"/>
      <c r="C567" s="18"/>
      <c r="D567" s="8"/>
      <c r="E567" s="8"/>
      <c r="G567" s="10"/>
      <c r="H567" s="10"/>
      <c r="M567" s="15"/>
    </row>
    <row r="568" spans="2:13">
      <c r="B568" s="18"/>
      <c r="C568" s="18"/>
      <c r="D568" s="12"/>
      <c r="E568" s="13"/>
      <c r="G568" s="10"/>
      <c r="H568" s="10"/>
      <c r="M568" s="15"/>
    </row>
    <row r="569" spans="2:13">
      <c r="B569" s="18"/>
      <c r="C569" s="18"/>
      <c r="D569" s="12"/>
      <c r="E569" s="13"/>
      <c r="G569" s="10"/>
      <c r="H569" s="10"/>
      <c r="L569" s="15"/>
      <c r="M569" s="15"/>
    </row>
    <row r="570" spans="2:13">
      <c r="B570" s="18"/>
      <c r="C570" s="18"/>
      <c r="D570" s="12"/>
      <c r="E570" s="13"/>
      <c r="G570" s="10"/>
      <c r="H570" s="10"/>
      <c r="L570" s="15"/>
      <c r="M570" s="15"/>
    </row>
    <row r="571" spans="2:13">
      <c r="B571" s="18"/>
      <c r="C571" s="18"/>
      <c r="D571" s="12"/>
      <c r="E571" s="13"/>
      <c r="G571" s="10"/>
      <c r="H571" s="10"/>
      <c r="L571" s="15"/>
      <c r="M571" s="15"/>
    </row>
    <row r="572" spans="2:13">
      <c r="B572" s="18"/>
      <c r="C572" s="18"/>
      <c r="D572" s="12"/>
      <c r="E572" s="13"/>
      <c r="G572" s="10"/>
      <c r="H572" s="10"/>
      <c r="L572" s="15"/>
      <c r="M572" s="15"/>
    </row>
    <row r="573" spans="2:13">
      <c r="B573" s="18"/>
      <c r="C573" s="18"/>
      <c r="D573" s="12"/>
      <c r="E573" s="13"/>
      <c r="G573" s="10"/>
      <c r="H573" s="10"/>
      <c r="L573" s="15"/>
      <c r="M573" s="15"/>
    </row>
    <row r="574" spans="2:13">
      <c r="B574" s="18"/>
      <c r="C574" s="18"/>
      <c r="D574" s="12"/>
      <c r="E574" s="13"/>
      <c r="G574" s="10"/>
      <c r="H574" s="10"/>
      <c r="L574" s="15"/>
      <c r="M574" s="15"/>
    </row>
    <row r="575" spans="2:13">
      <c r="B575" s="18"/>
      <c r="C575" s="18"/>
      <c r="D575" s="12"/>
      <c r="E575" s="13"/>
      <c r="G575" s="10"/>
      <c r="H575" s="10"/>
      <c r="L575" s="15"/>
      <c r="M575" s="15"/>
    </row>
    <row r="576" spans="2:13">
      <c r="B576" s="18"/>
      <c r="C576" s="18"/>
      <c r="D576" s="12"/>
      <c r="E576" s="13"/>
      <c r="G576" s="10"/>
      <c r="H576" s="10"/>
      <c r="L576" s="15"/>
      <c r="M576" s="15"/>
    </row>
    <row r="577" spans="2:13">
      <c r="B577" s="18"/>
      <c r="C577" s="18"/>
      <c r="D577" s="12"/>
      <c r="E577" s="13"/>
      <c r="G577" s="10"/>
      <c r="H577" s="10"/>
      <c r="L577" s="15"/>
      <c r="M577" s="15"/>
    </row>
    <row r="578" spans="2:13">
      <c r="B578" s="18"/>
      <c r="C578" s="18"/>
      <c r="D578" s="12"/>
      <c r="E578" s="13"/>
      <c r="G578" s="10"/>
      <c r="H578" s="10"/>
      <c r="L578" s="15"/>
      <c r="M578" s="15"/>
    </row>
    <row r="579" spans="2:13">
      <c r="B579" s="18"/>
      <c r="C579" s="18"/>
      <c r="D579" s="12"/>
      <c r="E579" s="13"/>
      <c r="G579" s="10"/>
      <c r="H579" s="10"/>
      <c r="L579" s="15"/>
      <c r="M579" s="15"/>
    </row>
    <row r="580" spans="2:13">
      <c r="B580" s="18"/>
      <c r="C580" s="18"/>
      <c r="D580" s="12"/>
      <c r="E580" s="13"/>
      <c r="G580" s="10"/>
      <c r="H580" s="10"/>
      <c r="L580" s="15"/>
      <c r="M580" s="15"/>
    </row>
    <row r="581" spans="2:13">
      <c r="B581" s="18"/>
      <c r="C581" s="18"/>
      <c r="D581" s="12"/>
      <c r="E581" s="13"/>
      <c r="G581" s="10"/>
      <c r="H581" s="10"/>
      <c r="L581" s="15"/>
      <c r="M581" s="15"/>
    </row>
    <row r="582" spans="2:13">
      <c r="B582" s="18"/>
      <c r="C582" s="18"/>
      <c r="D582" s="12"/>
      <c r="E582" s="13"/>
      <c r="G582" s="10"/>
      <c r="H582" s="10"/>
      <c r="L582" s="15"/>
      <c r="M582" s="15"/>
    </row>
    <row r="583" spans="2:13">
      <c r="B583" s="18"/>
      <c r="C583" s="18"/>
      <c r="D583" s="12"/>
      <c r="E583" s="13"/>
      <c r="G583" s="10"/>
      <c r="H583" s="10"/>
      <c r="L583" s="15"/>
      <c r="M583" s="15"/>
    </row>
    <row r="584" spans="2:13">
      <c r="B584" s="18"/>
      <c r="C584" s="18"/>
      <c r="D584" s="12"/>
      <c r="E584" s="13"/>
      <c r="G584" s="10"/>
      <c r="H584" s="10"/>
      <c r="L584" s="15"/>
      <c r="M584" s="15"/>
    </row>
    <row r="585" spans="2:13">
      <c r="B585" s="18"/>
      <c r="C585" s="18"/>
      <c r="D585" s="12"/>
      <c r="E585" s="13"/>
      <c r="G585" s="10"/>
      <c r="H585" s="10"/>
      <c r="L585" s="15"/>
      <c r="M585" s="15"/>
    </row>
    <row r="586" spans="2:13">
      <c r="B586" s="18"/>
      <c r="C586" s="18"/>
      <c r="D586" s="12"/>
      <c r="E586" s="13"/>
      <c r="G586" s="10"/>
      <c r="H586" s="10"/>
      <c r="L586" s="15"/>
      <c r="M586" s="15"/>
    </row>
    <row r="587" spans="2:13">
      <c r="B587" s="18"/>
      <c r="C587" s="18"/>
      <c r="D587" s="12"/>
      <c r="E587" s="13"/>
      <c r="G587" s="10"/>
      <c r="H587" s="10"/>
      <c r="L587" s="15"/>
      <c r="M587" s="15"/>
    </row>
    <row r="588" spans="2:13">
      <c r="B588" s="18"/>
      <c r="C588" s="18"/>
      <c r="D588" s="12"/>
      <c r="E588" s="13"/>
      <c r="G588" s="10"/>
      <c r="H588" s="10"/>
      <c r="L588" s="15"/>
      <c r="M588" s="15"/>
    </row>
    <row r="589" spans="2:13">
      <c r="B589" s="18"/>
      <c r="C589" s="18"/>
      <c r="D589" s="12"/>
      <c r="E589" s="13"/>
      <c r="G589" s="10"/>
      <c r="H589" s="10"/>
      <c r="L589" s="15"/>
      <c r="M589" s="15"/>
    </row>
    <row r="590" spans="2:13">
      <c r="B590" s="18"/>
      <c r="C590" s="18"/>
      <c r="D590" s="12"/>
      <c r="E590" s="13"/>
      <c r="G590" s="10"/>
      <c r="H590" s="10"/>
      <c r="L590" s="15"/>
      <c r="M590" s="15"/>
    </row>
    <row r="591" spans="2:13">
      <c r="B591" s="18"/>
      <c r="C591" s="18"/>
      <c r="D591" s="12"/>
      <c r="E591" s="13"/>
      <c r="L591" s="15"/>
    </row>
    <row r="592" spans="2:13">
      <c r="L592" s="15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NGSs</vt:lpstr>
      <vt:lpstr>NGSd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2015-04-28T19:19:30Z</dcterms:modified>
</cp:coreProperties>
</file>